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12AD818-AACC-419D-9841-01485FE21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May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3" i="1"/>
  <c r="BA28" i="1"/>
  <c r="BA27" i="1"/>
  <c r="BA26" i="1"/>
  <c r="BA25" i="1"/>
  <c r="BA24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3" i="1"/>
  <c r="AY28" i="1"/>
  <c r="AY27" i="1"/>
  <c r="AY26" i="1"/>
  <c r="AY25" i="1"/>
  <c r="AY24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3" i="1"/>
  <c r="AU28" i="1"/>
  <c r="AU27" i="1"/>
  <c r="AU26" i="1"/>
  <c r="AU25" i="1"/>
  <c r="AU24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U23" i="1"/>
  <c r="AS28" i="1"/>
  <c r="AS27" i="1"/>
  <c r="AS26" i="1"/>
  <c r="AS25" i="1"/>
  <c r="AS24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23" i="1"/>
  <c r="AQ28" i="1"/>
  <c r="AQ27" i="1"/>
  <c r="AQ26" i="1"/>
  <c r="AQ25" i="1"/>
  <c r="AQ24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23" i="1"/>
  <c r="AM28" i="1"/>
  <c r="AM27" i="1"/>
  <c r="AM26" i="1"/>
  <c r="AM25" i="1"/>
  <c r="AM24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23" i="1"/>
  <c r="AK28" i="1"/>
  <c r="AK27" i="1"/>
  <c r="AK26" i="1"/>
  <c r="AK25" i="1"/>
  <c r="AK24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23" i="1"/>
  <c r="AI28" i="1"/>
  <c r="AI27" i="1"/>
  <c r="AI26" i="1"/>
  <c r="AI25" i="1"/>
  <c r="AI24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23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23" i="1"/>
  <c r="U28" i="1"/>
  <c r="U27" i="1"/>
  <c r="U26" i="1"/>
  <c r="U25" i="1"/>
  <c r="U24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23" i="1"/>
  <c r="S28" i="1"/>
  <c r="S27" i="1"/>
  <c r="S26" i="1"/>
  <c r="S25" i="1"/>
  <c r="S2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23" i="1"/>
  <c r="O28" i="1"/>
  <c r="O27" i="1"/>
  <c r="O26" i="1"/>
  <c r="O25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23" i="1"/>
  <c r="O8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23" i="1"/>
  <c r="M8" i="1"/>
  <c r="K28" i="1"/>
  <c r="K27" i="1"/>
  <c r="K26" i="1"/>
  <c r="K25" i="1"/>
  <c r="K24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3" i="1"/>
  <c r="K8" i="1"/>
  <c r="G28" i="1"/>
  <c r="G27" i="1"/>
  <c r="G26" i="1"/>
  <c r="G25" i="1"/>
  <c r="G24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3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23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23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3" i="1"/>
  <c r="AB23" i="1"/>
  <c r="Z23" i="1"/>
  <c r="Y23" i="1"/>
  <c r="V22" i="1"/>
  <c r="T22" i="1"/>
  <c r="R22" i="1"/>
  <c r="Q22" i="1"/>
  <c r="N22" i="1"/>
  <c r="L22" i="1"/>
  <c r="J22" i="1"/>
  <c r="I22" i="1"/>
  <c r="F22" i="1"/>
  <c r="D22" i="1"/>
  <c r="B22" i="1"/>
  <c r="A22" i="1"/>
  <c r="BJ22" i="1"/>
  <c r="BG22" i="1"/>
  <c r="BF22" i="1"/>
  <c r="BE22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2" i="1"/>
  <c r="AB22" i="1"/>
  <c r="Z22" i="1"/>
  <c r="Y22" i="1"/>
  <c r="V21" i="1"/>
  <c r="T21" i="1"/>
  <c r="R21" i="1"/>
  <c r="Q21" i="1"/>
  <c r="N21" i="1"/>
  <c r="L21" i="1"/>
  <c r="J21" i="1"/>
  <c r="I21" i="1"/>
  <c r="F21" i="1"/>
  <c r="D21" i="1"/>
  <c r="B21" i="1"/>
  <c r="A21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20" i="1"/>
  <c r="T20" i="1"/>
  <c r="R20" i="1"/>
  <c r="Q20" i="1"/>
  <c r="N20" i="1"/>
  <c r="L20" i="1"/>
  <c r="J20" i="1"/>
  <c r="I20" i="1"/>
  <c r="F20" i="1"/>
  <c r="D20" i="1"/>
  <c r="B20" i="1"/>
  <c r="A20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20" i="1"/>
  <c r="AB20" i="1"/>
  <c r="Z20" i="1"/>
  <c r="Y20" i="1"/>
  <c r="V19" i="1"/>
  <c r="T19" i="1"/>
  <c r="R19" i="1"/>
  <c r="Q19" i="1"/>
  <c r="N19" i="1"/>
  <c r="L19" i="1"/>
  <c r="J19" i="1"/>
  <c r="I19" i="1"/>
  <c r="F19" i="1"/>
  <c r="D19" i="1"/>
  <c r="B19" i="1"/>
  <c r="A19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9" i="1"/>
  <c r="AB19" i="1"/>
  <c r="Z19" i="1"/>
  <c r="Y19" i="1"/>
  <c r="V18" i="1"/>
  <c r="T18" i="1"/>
  <c r="R18" i="1"/>
  <c r="Q18" i="1"/>
  <c r="N18" i="1"/>
  <c r="L18" i="1"/>
  <c r="J18" i="1"/>
  <c r="I18" i="1"/>
  <c r="F18" i="1"/>
  <c r="D18" i="1"/>
  <c r="B18" i="1"/>
  <c r="A18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8" i="1"/>
  <c r="AB18" i="1"/>
  <c r="Z18" i="1"/>
  <c r="Y18" i="1"/>
  <c r="V17" i="1"/>
  <c r="T17" i="1"/>
  <c r="R17" i="1"/>
  <c r="Q17" i="1"/>
  <c r="N17" i="1"/>
  <c r="L17" i="1"/>
  <c r="J17" i="1"/>
  <c r="I17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7" i="1"/>
  <c r="AB17" i="1"/>
  <c r="Z17" i="1"/>
  <c r="Y17" i="1"/>
  <c r="V16" i="1"/>
  <c r="T16" i="1"/>
  <c r="R16" i="1"/>
  <c r="Q16" i="1"/>
  <c r="N16" i="1"/>
  <c r="L16" i="1"/>
  <c r="J16" i="1"/>
  <c r="I16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6" i="1"/>
  <c r="AB16" i="1"/>
  <c r="Z16" i="1"/>
  <c r="Y16" i="1"/>
  <c r="V15" i="1"/>
  <c r="T15" i="1"/>
  <c r="R15" i="1"/>
  <c r="Q15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5" i="1"/>
  <c r="AB15" i="1"/>
  <c r="Z15" i="1"/>
  <c r="Y15" i="1"/>
  <c r="V14" i="1"/>
  <c r="T14" i="1"/>
  <c r="R14" i="1"/>
  <c r="Q14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4" i="1"/>
  <c r="AB14" i="1"/>
  <c r="Z14" i="1"/>
  <c r="Y14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3" i="1"/>
  <c r="AB13" i="1"/>
  <c r="Z13" i="1"/>
  <c r="Y13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2" i="1"/>
  <c r="AB12" i="1"/>
  <c r="Z12" i="1"/>
  <c r="Y12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1" i="1"/>
  <c r="AB11" i="1"/>
  <c r="Z11" i="1"/>
  <c r="Y11" i="1"/>
  <c r="V10" i="1"/>
  <c r="T10" i="1"/>
  <c r="R10" i="1"/>
  <c r="Q10" i="1"/>
  <c r="N10" i="1"/>
  <c r="L10" i="1"/>
  <c r="J10" i="1"/>
  <c r="I10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10" i="1"/>
  <c r="AB10" i="1"/>
  <c r="Z10" i="1"/>
  <c r="Y10" i="1"/>
  <c r="V9" i="1"/>
  <c r="T9" i="1"/>
  <c r="R9" i="1"/>
  <c r="Q9" i="1"/>
  <c r="N9" i="1"/>
  <c r="L9" i="1"/>
  <c r="J9" i="1"/>
  <c r="I9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9" i="1"/>
  <c r="AB9" i="1"/>
  <c r="Z9" i="1"/>
  <c r="Y9" i="1"/>
  <c r="V8" i="1"/>
  <c r="T8" i="1"/>
  <c r="R8" i="1"/>
  <c r="Q8" i="1"/>
  <c r="N23" i="1"/>
  <c r="L23" i="1"/>
  <c r="J23" i="1"/>
  <c r="I23" i="1"/>
  <c r="F8" i="1"/>
  <c r="D8" i="1"/>
  <c r="B8" i="1"/>
  <c r="A8" i="1"/>
  <c r="BJ8" i="1"/>
  <c r="BG8" i="1"/>
  <c r="BF8" i="1"/>
  <c r="BE8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8" i="1"/>
  <c r="AB8" i="1"/>
  <c r="Z8" i="1"/>
  <c r="Y8" i="1"/>
  <c r="V23" i="1"/>
  <c r="T23" i="1"/>
  <c r="R23" i="1"/>
  <c r="Q23" i="1"/>
  <c r="N8" i="1"/>
  <c r="L8" i="1"/>
  <c r="J8" i="1"/>
  <c r="I8" i="1"/>
  <c r="F23" i="1"/>
  <c r="D23" i="1"/>
  <c r="B23" i="1"/>
  <c r="A23" i="1"/>
  <c r="A3" i="1"/>
  <c r="A2" i="1"/>
</calcChain>
</file>

<file path=xl/sharedStrings.xml><?xml version="1.0" encoding="utf-8"?>
<sst xmlns="http://schemas.openxmlformats.org/spreadsheetml/2006/main" count="512" uniqueCount="392">
  <si>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</si>
  <si>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</si>
  <si>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</si>
  <si>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</si>
  <si>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</si>
  <si>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</si>
  <si>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</si>
  <si>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</si>
  <si>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</si>
  <si>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</si>
  <si>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Group 100</t>
  </si>
  <si>
    <t>1/2022 - 5/2022</t>
  </si>
  <si>
    <t xml:space="preserve">DSP Goal: </t>
  </si>
  <si>
    <t>Member #</t>
  </si>
  <si>
    <t>1/2022-5/2022</t>
  </si>
  <si>
    <t>1/2021-5/2021</t>
  </si>
  <si>
    <t>EBITDA</t>
  </si>
  <si>
    <t>x/mo</t>
  </si>
  <si>
    <t>07</t>
  </si>
  <si>
    <t>$980,821.00</t>
  </si>
  <si>
    <t>$548,494.33</t>
  </si>
  <si>
    <t>$141,167.10</t>
  </si>
  <si>
    <t>$407,327.22</t>
  </si>
  <si>
    <t>38.64%</t>
  </si>
  <si>
    <t>42.28%</t>
  </si>
  <si>
    <t>55.08%</t>
  </si>
  <si>
    <t>-12.79%</t>
  </si>
  <si>
    <t>63.00%</t>
  </si>
  <si>
    <t>52.62%</t>
  </si>
  <si>
    <t>26.42%</t>
  </si>
  <si>
    <t>04</t>
  </si>
  <si>
    <t>$129,386.33</t>
  </si>
  <si>
    <t>02</t>
  </si>
  <si>
    <t>$4,406,701.34</t>
  </si>
  <si>
    <t>$3,488,390.13</t>
  </si>
  <si>
    <t>$918,311.20</t>
  </si>
  <si>
    <t>$379,036.90</t>
  </si>
  <si>
    <t>6.50%</t>
  </si>
  <si>
    <t>1.85%</t>
  </si>
  <si>
    <t>4.64%</t>
  </si>
  <si>
    <t>08</t>
  </si>
  <si>
    <t>54.86%</t>
  </si>
  <si>
    <t>60.82%</t>
  </si>
  <si>
    <t>-5.96%</t>
  </si>
  <si>
    <t>56.44%</t>
  </si>
  <si>
    <t>50.44%</t>
  </si>
  <si>
    <t>6.00%</t>
  </si>
  <si>
    <t>01</t>
  </si>
  <si>
    <t>55.63%</t>
  </si>
  <si>
    <t>38.50%</t>
  </si>
  <si>
    <t>17.13%</t>
  </si>
  <si>
    <t>11.92%</t>
  </si>
  <si>
    <t>5.39%</t>
  </si>
  <si>
    <t>6.52%</t>
  </si>
  <si>
    <t>05</t>
  </si>
  <si>
    <t>$145,924.33</t>
  </si>
  <si>
    <t>$8,437,882.11</t>
  </si>
  <si>
    <t>$7,615,856.04</t>
  </si>
  <si>
    <t>$822,026.06</t>
  </si>
  <si>
    <t>$359,542.21</t>
  </si>
  <si>
    <t>$142,871.68</t>
  </si>
  <si>
    <t>$216,670.52</t>
  </si>
  <si>
    <t>8.15%</t>
  </si>
  <si>
    <t>4.09%</t>
  </si>
  <si>
    <t>4.06%</t>
  </si>
  <si>
    <t>41.73%</t>
  </si>
  <si>
    <t>47.50%</t>
  </si>
  <si>
    <t>-5.77%</t>
  </si>
  <si>
    <t>51.17%</t>
  </si>
  <si>
    <t>47.77%</t>
  </si>
  <si>
    <t>3.39%</t>
  </si>
  <si>
    <t>51.09%</t>
  </si>
  <si>
    <t>43.06%</t>
  </si>
  <si>
    <t>8.02%</t>
  </si>
  <si>
    <t>30.47%</t>
  </si>
  <si>
    <t>27.10%</t>
  </si>
  <si>
    <t>3.36%</t>
  </si>
  <si>
    <t>$33,615.71</t>
  </si>
  <si>
    <t>$41,615.71</t>
  </si>
  <si>
    <t>$4,596,850.16</t>
  </si>
  <si>
    <t>$4,108,468.33</t>
  </si>
  <si>
    <t>$488,381.83</t>
  </si>
  <si>
    <t>$120,389.67</t>
  </si>
  <si>
    <t>$64,912.79</t>
  </si>
  <si>
    <t>$55,476.88</t>
  </si>
  <si>
    <t>10.88%</t>
  </si>
  <si>
    <t>7.55%</t>
  </si>
  <si>
    <t>3.33%</t>
  </si>
  <si>
    <t>41.39%</t>
  </si>
  <si>
    <t>46.12%</t>
  </si>
  <si>
    <t>-4.73%</t>
  </si>
  <si>
    <t>46.78%</t>
  </si>
  <si>
    <t>43.53%</t>
  </si>
  <si>
    <t>3.25%</t>
  </si>
  <si>
    <t>47.21%</t>
  </si>
  <si>
    <t>40.91%</t>
  </si>
  <si>
    <t>6.29%</t>
  </si>
  <si>
    <t>06</t>
  </si>
  <si>
    <t>22.78%</t>
  </si>
  <si>
    <t>19.50%</t>
  </si>
  <si>
    <t>3.27%</t>
  </si>
  <si>
    <t>$65,499.00</t>
  </si>
  <si>
    <t>$80,499.00</t>
  </si>
  <si>
    <t>$2,339,322.20</t>
  </si>
  <si>
    <t>$1,983,051.20</t>
  </si>
  <si>
    <t>$356,270.99</t>
  </si>
  <si>
    <t>$563,905.81</t>
  </si>
  <si>
    <t>$509,138.92</t>
  </si>
  <si>
    <t>$54,766.89</t>
  </si>
  <si>
    <t>8.44%</t>
  </si>
  <si>
    <t>6.83%</t>
  </si>
  <si>
    <t>1.61%</t>
  </si>
  <si>
    <t>47.30%</t>
  </si>
  <si>
    <t>50.90%</t>
  </si>
  <si>
    <t>-3.60%</t>
  </si>
  <si>
    <t>64.67%</t>
  </si>
  <si>
    <t>61.52%</t>
  </si>
  <si>
    <t>3.14%</t>
  </si>
  <si>
    <t>34.35%</t>
  </si>
  <si>
    <t>32.37%</t>
  </si>
  <si>
    <t>1.97%</t>
  </si>
  <si>
    <t>17.06%</t>
  </si>
  <si>
    <t>14.95%</t>
  </si>
  <si>
    <t>2.10%</t>
  </si>
  <si>
    <t>$52,615.36</t>
  </si>
  <si>
    <t>$67,631.37</t>
  </si>
  <si>
    <t>$1,105,938.48</t>
  </si>
  <si>
    <t>$859,480.20</t>
  </si>
  <si>
    <t>$246,458.28</t>
  </si>
  <si>
    <t>$127,574.19</t>
  </si>
  <si>
    <t>$98,560.23</t>
  </si>
  <si>
    <t>$29,013.95</t>
  </si>
  <si>
    <t>5.86%</t>
  </si>
  <si>
    <t>4.79%</t>
  </si>
  <si>
    <t>1.07%</t>
  </si>
  <si>
    <t>37.64%</t>
  </si>
  <si>
    <t>39.15%</t>
  </si>
  <si>
    <t>-1.51%</t>
  </si>
  <si>
    <t>56.64%</t>
  </si>
  <si>
    <t>55.58%</t>
  </si>
  <si>
    <t>1.05%</t>
  </si>
  <si>
    <t>60.12%</t>
  </si>
  <si>
    <t>59.21%</t>
  </si>
  <si>
    <t>0.90%</t>
  </si>
  <si>
    <t>22.18%</t>
  </si>
  <si>
    <t>20.18%</t>
  </si>
  <si>
    <t>2.00%</t>
  </si>
  <si>
    <t>$140,325.47</t>
  </si>
  <si>
    <t>$158,580.47</t>
  </si>
  <si>
    <t>$1,107,567.19</t>
  </si>
  <si>
    <t>$901,210.58</t>
  </si>
  <si>
    <t>$206,356.60</t>
  </si>
  <si>
    <t>$168,993.20</t>
  </si>
  <si>
    <t>$141,596.39</t>
  </si>
  <si>
    <t>$27,396.80</t>
  </si>
  <si>
    <t>11.51%</t>
  </si>
  <si>
    <t>10.93%</t>
  </si>
  <si>
    <t>0.58%</t>
  </si>
  <si>
    <t>47.40%</t>
  </si>
  <si>
    <t>-1.27%</t>
  </si>
  <si>
    <t>45.65%</t>
  </si>
  <si>
    <t>44.83%</t>
  </si>
  <si>
    <t>0.81%</t>
  </si>
  <si>
    <t>52.18%</t>
  </si>
  <si>
    <t>51.81%</t>
  </si>
  <si>
    <t>0.37%</t>
  </si>
  <si>
    <t>26.07%</t>
  </si>
  <si>
    <t>24.57%</t>
  </si>
  <si>
    <t>1.49%</t>
  </si>
  <si>
    <t>$37,183.00</t>
  </si>
  <si>
    <t>$58,683.00</t>
  </si>
  <si>
    <t>$572,949.67</t>
  </si>
  <si>
    <t>$451,701.01</t>
  </si>
  <si>
    <t>$121,248.66</t>
  </si>
  <si>
    <t>$72,858.00</t>
  </si>
  <si>
    <t>$54,281.25</t>
  </si>
  <si>
    <t>$18,576.74</t>
  </si>
  <si>
    <t>7.22%</t>
  </si>
  <si>
    <t>7.14%</t>
  </si>
  <si>
    <t>0.08%</t>
  </si>
  <si>
    <t>39.75%</t>
  </si>
  <si>
    <t>40.99%</t>
  </si>
  <si>
    <t>-1.23%</t>
  </si>
  <si>
    <t>51.52%</t>
  </si>
  <si>
    <t>51.10%</t>
  </si>
  <si>
    <t>0.41%</t>
  </si>
  <si>
    <t>45.49%</t>
  </si>
  <si>
    <t>45.77%</t>
  </si>
  <si>
    <t>-0.28%</t>
  </si>
  <si>
    <t>24.11%</t>
  </si>
  <si>
    <t>23.49%</t>
  </si>
  <si>
    <t>0.62%</t>
  </si>
  <si>
    <t>$251,033.11</t>
  </si>
  <si>
    <t>$288,483.11</t>
  </si>
  <si>
    <t>$1,988,419.00</t>
  </si>
  <si>
    <t>$1,888,888.00</t>
  </si>
  <si>
    <t>$99,531.00</t>
  </si>
  <si>
    <t>$21,637.73</t>
  </si>
  <si>
    <t>$11,977.98</t>
  </si>
  <si>
    <t>10.24%</t>
  </si>
  <si>
    <t>10.23%</t>
  </si>
  <si>
    <t>0.00%</t>
  </si>
  <si>
    <t>45.40%</t>
  </si>
  <si>
    <t>46.42%</t>
  </si>
  <si>
    <t>-1.01%</t>
  </si>
  <si>
    <t>59.96%</t>
  </si>
  <si>
    <t>59.81%</t>
  </si>
  <si>
    <t>0.15%</t>
  </si>
  <si>
    <t>51.08%</t>
  </si>
  <si>
    <t>51.56%</t>
  </si>
  <si>
    <t>-0.47%</t>
  </si>
  <si>
    <t>26.83%</t>
  </si>
  <si>
    <t>26.72%</t>
  </si>
  <si>
    <t>0.10%</t>
  </si>
  <si>
    <t>$74,313.00</t>
  </si>
  <si>
    <t>$115,563.00</t>
  </si>
  <si>
    <t>$513,502.65</t>
  </si>
  <si>
    <t>$431,153.14</t>
  </si>
  <si>
    <t>$82,349.51</t>
  </si>
  <si>
    <t>$44,136.59</t>
  </si>
  <si>
    <t>$8,478.76</t>
  </si>
  <si>
    <t>12.26%</t>
  </si>
  <si>
    <t>12.39%</t>
  </si>
  <si>
    <t>-0.12%</t>
  </si>
  <si>
    <t>44.01%</t>
  </si>
  <si>
    <t>44.67%</t>
  </si>
  <si>
    <t>-0.66%</t>
  </si>
  <si>
    <t>47.87%</t>
  </si>
  <si>
    <t>47.80%</t>
  </si>
  <si>
    <t>0.07%</t>
  </si>
  <si>
    <t>54.13%</t>
  </si>
  <si>
    <t>54.72%</t>
  </si>
  <si>
    <t>-0.59%</t>
  </si>
  <si>
    <t>17.19%</t>
  </si>
  <si>
    <t>18.12%</t>
  </si>
  <si>
    <t>-0.93%</t>
  </si>
  <si>
    <t>$14,088.00</t>
  </si>
  <si>
    <t>$59,088.00</t>
  </si>
  <si>
    <t>$862,596.00</t>
  </si>
  <si>
    <t>$794,631.65</t>
  </si>
  <si>
    <t>$67,964.34</t>
  </si>
  <si>
    <t>$33,993.00</t>
  </si>
  <si>
    <t>$32,224.00</t>
  </si>
  <si>
    <t>$1,769.00</t>
  </si>
  <si>
    <t>7.38%</t>
  </si>
  <si>
    <t>7.53%</t>
  </si>
  <si>
    <t>-0.14%</t>
  </si>
  <si>
    <t>41.16%</t>
  </si>
  <si>
    <t>41.65%</t>
  </si>
  <si>
    <t>-0.49%</t>
  </si>
  <si>
    <t>51.41%</t>
  </si>
  <si>
    <t>51.84%</t>
  </si>
  <si>
    <t>-0.42%</t>
  </si>
  <si>
    <t>54.35%</t>
  </si>
  <si>
    <t>55.96%</t>
  </si>
  <si>
    <t>-1.60%</t>
  </si>
  <si>
    <t>24.79%</t>
  </si>
  <si>
    <t>26.30%</t>
  </si>
  <si>
    <t>$87,698.40</t>
  </si>
  <si>
    <t>$136,798.40</t>
  </si>
  <si>
    <t>$460,052.00</t>
  </si>
  <si>
    <t>$427,766.00</t>
  </si>
  <si>
    <t>$32,286.00</t>
  </si>
  <si>
    <t>$108,641.60</t>
  </si>
  <si>
    <t>$121,691.31</t>
  </si>
  <si>
    <t>-$13,049.70</t>
  </si>
  <si>
    <t>5.46%</t>
  </si>
  <si>
    <t>6.44%</t>
  </si>
  <si>
    <t>-0.97%</t>
  </si>
  <si>
    <t>42.11%</t>
  </si>
  <si>
    <t>42.23%</t>
  </si>
  <si>
    <t>-0.11%</t>
  </si>
  <si>
    <t>54.40%</t>
  </si>
  <si>
    <t>55.27%</t>
  </si>
  <si>
    <t>-0.86%</t>
  </si>
  <si>
    <t>42.37%</t>
  </si>
  <si>
    <t>43.99%</t>
  </si>
  <si>
    <t>-1.62%</t>
  </si>
  <si>
    <t>19.54%</t>
  </si>
  <si>
    <t>21.31%</t>
  </si>
  <si>
    <t>-1.76%</t>
  </si>
  <si>
    <t>$254,094.64</t>
  </si>
  <si>
    <t>$901,198.00</t>
  </si>
  <si>
    <t>$888,133.00</t>
  </si>
  <si>
    <t>$13,065.00</t>
  </si>
  <si>
    <t>$179,630.13</t>
  </si>
  <si>
    <t>-$50,243.79</t>
  </si>
  <si>
    <t>18.50%</t>
  </si>
  <si>
    <t>19.70%</t>
  </si>
  <si>
    <t>-1.20%</t>
  </si>
  <si>
    <t>51.24%</t>
  </si>
  <si>
    <t>51.30%</t>
  </si>
  <si>
    <t>-0.05%</t>
  </si>
  <si>
    <t>45.61%</t>
  </si>
  <si>
    <t>47.22%</t>
  </si>
  <si>
    <t>45.91%</t>
  </si>
  <si>
    <t>47.60%</t>
  </si>
  <si>
    <t>-1.68%</t>
  </si>
  <si>
    <t>25.59%</t>
  </si>
  <si>
    <t>27.56%</t>
  </si>
  <si>
    <t>-1.96%</t>
  </si>
  <si>
    <t>$208,641.60</t>
  </si>
  <si>
    <t>$1,672,300.35</t>
  </si>
  <si>
    <t>$1,662,602.90</t>
  </si>
  <si>
    <t>$9,697.44</t>
  </si>
  <si>
    <t>$63,363.00</t>
  </si>
  <si>
    <t>$115,255.00</t>
  </si>
  <si>
    <t>-$51,892.00</t>
  </si>
  <si>
    <t>12.09%</t>
  </si>
  <si>
    <t>14.49%</t>
  </si>
  <si>
    <t>-2.39%</t>
  </si>
  <si>
    <t>37.38%</t>
  </si>
  <si>
    <t>35.55%</t>
  </si>
  <si>
    <t>1.83%</t>
  </si>
  <si>
    <t>63.56%</t>
  </si>
  <si>
    <t>65.43%</t>
  </si>
  <si>
    <t>-1.86%</t>
  </si>
  <si>
    <t>47.07%</t>
  </si>
  <si>
    <t>51.67%</t>
  </si>
  <si>
    <t>-4.59%</t>
  </si>
  <si>
    <t>25.76%</t>
  </si>
  <si>
    <t>29.17%</t>
  </si>
  <si>
    <t>-3.41%</t>
  </si>
  <si>
    <t>$376,372.97</t>
  </si>
  <si>
    <t>$545,761.34</t>
  </si>
  <si>
    <t>$1,069,329.33</t>
  </si>
  <si>
    <t>$1,238,871.11</t>
  </si>
  <si>
    <t>-$169,541.77</t>
  </si>
  <si>
    <t>$70,854.00</t>
  </si>
  <si>
    <t>-$56,766.00</t>
  </si>
  <si>
    <t>7.27%</t>
  </si>
  <si>
    <t>11.02%</t>
  </si>
  <si>
    <t>-3.75%</t>
  </si>
  <si>
    <t>59.26%</t>
  </si>
  <si>
    <t>52.86%</t>
  </si>
  <si>
    <t>6.40%</t>
  </si>
  <si>
    <t>53.99%</t>
  </si>
  <si>
    <t>57.19%</t>
  </si>
  <si>
    <t>-3.20%</t>
  </si>
  <si>
    <t>44.47%</t>
  </si>
  <si>
    <t>50.14%</t>
  </si>
  <si>
    <t>-5.66%</t>
  </si>
  <si>
    <t>14.22%</t>
  </si>
  <si>
    <t>18.61%</t>
  </si>
  <si>
    <t>-4.39%</t>
  </si>
  <si>
    <t>$713,564.41</t>
  </si>
  <si>
    <t>$951,135.66</t>
  </si>
  <si>
    <t>$342,458.00</t>
  </si>
  <si>
    <t>$584,792.00</t>
  </si>
  <si>
    <t>-$242,334.00</t>
  </si>
  <si>
    <t>$121,627.25</t>
  </si>
  <si>
    <t>$183,373.48</t>
  </si>
  <si>
    <t>-$61,746.22</t>
  </si>
  <si>
    <t>1.56%</t>
  </si>
  <si>
    <t>7.97%</t>
  </si>
  <si>
    <t>-6.41%</t>
  </si>
  <si>
    <t>56.98%</t>
  </si>
  <si>
    <t>52.15%</t>
  </si>
  <si>
    <t>62.48%</t>
  </si>
  <si>
    <t>-10.32%</t>
  </si>
  <si>
    <t>28.51%</t>
  </si>
  <si>
    <t>39.41%</t>
  </si>
  <si>
    <t>-10.90%</t>
  </si>
  <si>
    <t>18.69%</t>
  </si>
  <si>
    <t>23.47%</t>
  </si>
  <si>
    <t>-4.77%</t>
  </si>
  <si>
    <t>$646,538.92</t>
  </si>
  <si>
    <t>$1,130,212.84</t>
  </si>
  <si>
    <t>AVG</t>
  </si>
  <si>
    <t>$1,959,867.96</t>
  </si>
  <si>
    <t>$1,821,666.35</t>
  </si>
  <si>
    <t>$138,201.61</t>
  </si>
  <si>
    <t>$181,132.78</t>
  </si>
  <si>
    <t>$128,088.71</t>
  </si>
  <si>
    <t>$53,044.07</t>
  </si>
  <si>
    <t>10.75%</t>
  </si>
  <si>
    <t>8.86%</t>
  </si>
  <si>
    <t>1.88%</t>
  </si>
  <si>
    <t>45.54%</t>
  </si>
  <si>
    <t>46.84%</t>
  </si>
  <si>
    <t>-1.30%</t>
  </si>
  <si>
    <t>54.05%</t>
  </si>
  <si>
    <t>53.46%</t>
  </si>
  <si>
    <t>0.59%</t>
  </si>
  <si>
    <t>47.91%</t>
  </si>
  <si>
    <t>47.11%</t>
  </si>
  <si>
    <t>0.79%</t>
  </si>
  <si>
    <t>22.10%</t>
  </si>
  <si>
    <t>21.76%</t>
  </si>
  <si>
    <t>0.33%</t>
  </si>
  <si>
    <t>$190,362.05</t>
  </si>
  <si>
    <t>$273,256.17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</si>
</sst>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62425902-069C-4F02-A289-94C30F440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A239DE46-5AE4-4605-872B-B6CE70180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1/2022 - 5/2022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1/2022-5/2022</v>
      </c>
      <c r="E7" s="7" t="str">
        <f>data!E9</f>
        <v>1/2021-5/2021</v>
      </c>
      <c r="G7" s="3" t="s">
        <v>9</v>
      </c>
      <c r="H7" s="4"/>
      <c r="I7" s="16" t="str">
        <f>data!I9</f>
        <v>Member #</v>
      </c>
      <c r="K7" s="7" t="str">
        <f>data!K9</f>
        <v>1/2022-5/2022</v>
      </c>
      <c r="M7" s="7" t="str">
        <f>data!M9</f>
        <v>1/2021-5/2021</v>
      </c>
      <c r="O7" s="3" t="s">
        <v>9</v>
      </c>
      <c r="P7" s="4"/>
      <c r="Q7" s="16" t="str">
        <f>data!Q9</f>
        <v>Member #</v>
      </c>
      <c r="S7" s="7" t="str">
        <f>data!S9</f>
        <v>1/2022-5/2022</v>
      </c>
      <c r="U7" s="7" t="str">
        <f>data!U9</f>
        <v>1/2021-5/2021</v>
      </c>
      <c r="W7" s="3" t="s">
        <v>9</v>
      </c>
      <c r="X7" s="4"/>
      <c r="Y7" s="16" t="str">
        <f>data!Y9</f>
        <v>Member #</v>
      </c>
      <c r="AA7" s="7" t="str">
        <f>data!AA9</f>
        <v>1/2022-5/2022</v>
      </c>
      <c r="AC7" s="7" t="str">
        <f>data!AC9</f>
        <v>1/2021-5/2021</v>
      </c>
      <c r="AE7" s="3" t="s">
        <v>9</v>
      </c>
      <c r="AF7" s="4"/>
      <c r="AG7" s="16" t="str">
        <f>data!AG9</f>
        <v>Member #</v>
      </c>
      <c r="AI7" s="7" t="str">
        <f>data!AI9</f>
        <v>1/2022-5/2022</v>
      </c>
      <c r="AK7" s="7" t="str">
        <f>data!AK9</f>
        <v>1/2021-5/2021</v>
      </c>
      <c r="AM7" s="3" t="s">
        <v>9</v>
      </c>
      <c r="AN7" s="4"/>
      <c r="AO7" s="16" t="str">
        <f>data!AO9</f>
        <v>Member #</v>
      </c>
      <c r="AQ7" s="7" t="str">
        <f>data!AQ9</f>
        <v>1/2022-5/2022</v>
      </c>
      <c r="AS7" s="7" t="str">
        <f>data!AS9</f>
        <v>1/2021-5/2021</v>
      </c>
      <c r="AU7" s="3" t="s">
        <v>9</v>
      </c>
      <c r="AV7" s="4"/>
      <c r="AW7" s="16" t="str">
        <f>data!AW9</f>
        <v>Member #</v>
      </c>
      <c r="AY7" s="7" t="str">
        <f>data!AY9</f>
        <v>1/2022-5/2022</v>
      </c>
      <c r="BA7" s="7" t="str">
        <f>data!BA9</f>
        <v>1/2021-5/2021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 t="str">
        <f>data!A11</f>
        <v>02</v>
      </c>
      <c r="B8" s="3">
        <f>data!B11</f>
        <v>0</v>
      </c>
      <c r="C8" s="15">
        <f>VALUE(data!C11)</f>
        <v>4406701.34</v>
      </c>
      <c r="D8" s="3">
        <f>data!D11</f>
        <v>0</v>
      </c>
      <c r="E8" s="15">
        <f>VALUE(data!E11)</f>
        <v>3488390.13</v>
      </c>
      <c r="F8" s="3">
        <f>data!F11</f>
        <v>0</v>
      </c>
      <c r="G8" s="15">
        <f>VALUE(data!G11)</f>
        <v>918311.2</v>
      </c>
      <c r="H8" s="4"/>
      <c r="I8" s="3">
        <f>data!I10</f>
        <v>11</v>
      </c>
      <c r="J8" s="3">
        <f>data!J10</f>
        <v>0</v>
      </c>
      <c r="K8" s="15">
        <f>VALUE(data!K10)</f>
        <v>548494.32999999996</v>
      </c>
      <c r="L8" s="3">
        <f>data!L10</f>
        <v>0</v>
      </c>
      <c r="M8" s="15">
        <f>VALUE(data!M10)</f>
        <v>141167.1</v>
      </c>
      <c r="N8" s="3">
        <f>data!N10</f>
        <v>0</v>
      </c>
      <c r="O8" s="15">
        <f>VALUE(data!O10)</f>
        <v>407327.22</v>
      </c>
      <c r="P8" s="4"/>
      <c r="Q8" s="3">
        <f>data!Q11</f>
        <v>11</v>
      </c>
      <c r="R8" s="3">
        <f>data!R11</f>
        <v>0</v>
      </c>
      <c r="S8" s="10">
        <f>VALUE(data!S11)</f>
        <v>6.5000000000000002E-2</v>
      </c>
      <c r="T8" s="3">
        <f>data!T11</f>
        <v>0</v>
      </c>
      <c r="U8" s="10">
        <f>VALUE(data!U11)</f>
        <v>1.8499999999999999E-2</v>
      </c>
      <c r="V8" s="3">
        <f>data!V11</f>
        <v>0</v>
      </c>
      <c r="W8" s="10">
        <f>VALUE(data!W11)</f>
        <v>4.6399999999999997E-2</v>
      </c>
      <c r="X8" s="4"/>
      <c r="Y8" s="3">
        <f>data!Y10</f>
        <v>16</v>
      </c>
      <c r="Z8" s="3">
        <f>data!Z10</f>
        <v>0</v>
      </c>
      <c r="AA8" s="10">
        <f>VALUE(data!AA10)</f>
        <v>0.42280000000000001</v>
      </c>
      <c r="AB8" s="3">
        <f>data!AB10</f>
        <v>0</v>
      </c>
      <c r="AC8" s="10">
        <f>VALUE(data!AC10)</f>
        <v>0.55079999999999996</v>
      </c>
      <c r="AD8" s="3">
        <f>data!AD10</f>
        <v>0</v>
      </c>
      <c r="AE8" s="10">
        <f>VALUE(data!AE10)</f>
        <v>-0.12790000000000001</v>
      </c>
      <c r="AF8" s="4"/>
      <c r="AG8" s="3">
        <f>data!AG11</f>
        <v>12</v>
      </c>
      <c r="AH8" s="3">
        <f>data!AH11</f>
        <v>0</v>
      </c>
      <c r="AI8" s="10">
        <f>VALUE(data!AI11)</f>
        <v>0.56440000000000001</v>
      </c>
      <c r="AJ8" s="3">
        <f>data!AJ11</f>
        <v>0</v>
      </c>
      <c r="AK8" s="10">
        <f>VALUE(data!AK11)</f>
        <v>0.50439999999999996</v>
      </c>
      <c r="AL8" s="3">
        <f>data!AL11</f>
        <v>0</v>
      </c>
      <c r="AM8" s="10">
        <f>VALUE(data!AM11)</f>
        <v>0.06</v>
      </c>
      <c r="AN8" s="4"/>
      <c r="AO8" s="3" t="str">
        <f>data!AO11</f>
        <v>01</v>
      </c>
      <c r="AP8" s="3">
        <f>data!AP11</f>
        <v>0</v>
      </c>
      <c r="AQ8" s="10">
        <f>VALUE(data!AQ11)</f>
        <v>0.55630000000000002</v>
      </c>
      <c r="AR8" s="3">
        <f>data!AR11</f>
        <v>0</v>
      </c>
      <c r="AS8" s="10">
        <f>VALUE(data!AS11)</f>
        <v>0.38500000000000001</v>
      </c>
      <c r="AT8" s="3">
        <f>data!AT11</f>
        <v>0</v>
      </c>
      <c r="AU8" s="10">
        <f>VALUE(data!AU11)</f>
        <v>0.17130000000000001</v>
      </c>
      <c r="AV8" s="4"/>
      <c r="AW8" s="3" t="str">
        <f>data!AW11</f>
        <v>08</v>
      </c>
      <c r="AX8" s="3">
        <f>data!AX11</f>
        <v>0</v>
      </c>
      <c r="AY8" s="10">
        <f>VALUE(data!AY11)</f>
        <v>0.1192</v>
      </c>
      <c r="AZ8" s="3">
        <f>data!AZ11</f>
        <v>0</v>
      </c>
      <c r="BA8" s="10">
        <f>VALUE(data!BA11)</f>
        <v>5.3900000000000003E-2</v>
      </c>
      <c r="BB8" s="3">
        <f>data!BB11</f>
        <v>0</v>
      </c>
      <c r="BC8" s="10">
        <f>VALUE(data!BC11)</f>
        <v>6.5199999999999994E-2</v>
      </c>
      <c r="BD8" s="4"/>
      <c r="BE8" s="17" t="str">
        <f>data!BE10</f>
        <v>04</v>
      </c>
      <c r="BF8" s="3">
        <f>data!BF10</f>
        <v>0</v>
      </c>
      <c r="BG8" s="3" t="str">
        <f>data!BG10</f>
        <v>$129,386.33</v>
      </c>
      <c r="BH8" s="12">
        <f>data!BG10*($BL$5/12)</f>
        <v>129386.33</v>
      </c>
      <c r="BI8" s="3"/>
      <c r="BJ8" s="3">
        <f>data!BJ10</f>
        <v>0</v>
      </c>
      <c r="BK8" s="12">
        <f>data!BI10*($BL$5/12)</f>
        <v>129386.33</v>
      </c>
      <c r="BL8" s="5"/>
    </row>
    <row r="9" spans="1:64" x14ac:dyDescent="0.25">
      <c r="A9" s="3">
        <f>data!A12</f>
        <v>11</v>
      </c>
      <c r="B9" s="3">
        <f>data!B12</f>
        <v>0</v>
      </c>
      <c r="C9" s="15">
        <f>VALUE(data!C12)</f>
        <v>8437882.1099999994</v>
      </c>
      <c r="D9" s="3">
        <f>data!D12</f>
        <v>0</v>
      </c>
      <c r="E9" s="15">
        <f>VALUE(data!E12)</f>
        <v>7615856.04</v>
      </c>
      <c r="F9" s="3">
        <f>data!F12</f>
        <v>0</v>
      </c>
      <c r="G9" s="15">
        <f>VALUE(data!G12)</f>
        <v>822026.06</v>
      </c>
      <c r="H9" s="4"/>
      <c r="I9" s="3" t="str">
        <f>data!I12</f>
        <v>02</v>
      </c>
      <c r="J9" s="3">
        <f>data!J12</f>
        <v>0</v>
      </c>
      <c r="K9" s="15">
        <f>VALUE(data!K12)</f>
        <v>359542.21</v>
      </c>
      <c r="L9" s="3">
        <f>data!L12</f>
        <v>0</v>
      </c>
      <c r="M9" s="15">
        <f>VALUE(data!M12)</f>
        <v>142871.67999999999</v>
      </c>
      <c r="N9" s="3">
        <f>data!N12</f>
        <v>0</v>
      </c>
      <c r="O9" s="15">
        <f>VALUE(data!O12)</f>
        <v>216670.52</v>
      </c>
      <c r="P9" s="4"/>
      <c r="Q9" s="3" t="str">
        <f>data!Q12</f>
        <v>02</v>
      </c>
      <c r="R9" s="3">
        <f>data!R12</f>
        <v>0</v>
      </c>
      <c r="S9" s="10">
        <f>VALUE(data!S12)</f>
        <v>8.1500000000000003E-2</v>
      </c>
      <c r="T9" s="3">
        <f>data!T12</f>
        <v>0</v>
      </c>
      <c r="U9" s="10">
        <f>VALUE(data!U12)</f>
        <v>4.0899999999999999E-2</v>
      </c>
      <c r="V9" s="3">
        <f>data!V12</f>
        <v>0</v>
      </c>
      <c r="W9" s="10">
        <f>VALUE(data!W12)</f>
        <v>4.0599999999999997E-2</v>
      </c>
      <c r="X9" s="4"/>
      <c r="Y9" s="3" t="str">
        <f>data!Y11</f>
        <v>08</v>
      </c>
      <c r="Z9" s="3">
        <f>data!Z11</f>
        <v>0</v>
      </c>
      <c r="AA9" s="10">
        <f>VALUE(data!AA11)</f>
        <v>0.54859999999999998</v>
      </c>
      <c r="AB9" s="3">
        <f>data!AB11</f>
        <v>0</v>
      </c>
      <c r="AC9" s="10">
        <f>VALUE(data!AC11)</f>
        <v>0.60819999999999996</v>
      </c>
      <c r="AD9" s="3">
        <f>data!AD11</f>
        <v>0</v>
      </c>
      <c r="AE9" s="10">
        <f>VALUE(data!AE11)</f>
        <v>-5.96E-2</v>
      </c>
      <c r="AF9" s="4"/>
      <c r="AG9" s="3">
        <f>data!AG12</f>
        <v>11</v>
      </c>
      <c r="AH9" s="3">
        <f>data!AH12</f>
        <v>0</v>
      </c>
      <c r="AI9" s="10">
        <f>VALUE(data!AI12)</f>
        <v>0.51170000000000004</v>
      </c>
      <c r="AJ9" s="3">
        <f>data!AJ12</f>
        <v>0</v>
      </c>
      <c r="AK9" s="10">
        <f>VALUE(data!AK12)</f>
        <v>0.47770000000000001</v>
      </c>
      <c r="AL9" s="3">
        <f>data!AL12</f>
        <v>0</v>
      </c>
      <c r="AM9" s="10">
        <f>VALUE(data!AM12)</f>
        <v>3.39E-2</v>
      </c>
      <c r="AN9" s="4"/>
      <c r="AO9" s="3">
        <f>data!AO12</f>
        <v>19</v>
      </c>
      <c r="AP9" s="3">
        <f>data!AP12</f>
        <v>0</v>
      </c>
      <c r="AQ9" s="10">
        <f>VALUE(data!AQ12)</f>
        <v>0.51090000000000002</v>
      </c>
      <c r="AR9" s="3">
        <f>data!AR12</f>
        <v>0</v>
      </c>
      <c r="AS9" s="10">
        <f>VALUE(data!AS12)</f>
        <v>0.43059999999999998</v>
      </c>
      <c r="AT9" s="3">
        <f>data!AT12</f>
        <v>0</v>
      </c>
      <c r="AU9" s="10">
        <f>VALUE(data!AU12)</f>
        <v>8.0199999999999994E-2</v>
      </c>
      <c r="AV9" s="4"/>
      <c r="AW9" s="3">
        <f>data!AW12</f>
        <v>11</v>
      </c>
      <c r="AX9" s="3">
        <f>data!AX12</f>
        <v>0</v>
      </c>
      <c r="AY9" s="10">
        <f>VALUE(data!AY12)</f>
        <v>0.30470000000000003</v>
      </c>
      <c r="AZ9" s="3">
        <f>data!AZ12</f>
        <v>0</v>
      </c>
      <c r="BA9" s="10">
        <f>VALUE(data!BA12)</f>
        <v>0.27100000000000002</v>
      </c>
      <c r="BB9" s="3">
        <f>data!BB12</f>
        <v>0</v>
      </c>
      <c r="BC9" s="10">
        <f>VALUE(data!BC12)</f>
        <v>3.3599999999999998E-2</v>
      </c>
      <c r="BD9" s="4"/>
      <c r="BE9" s="17" t="str">
        <f>data!BE11</f>
        <v>05</v>
      </c>
      <c r="BF9" s="3">
        <f>data!BF11</f>
        <v>0</v>
      </c>
      <c r="BG9" s="3" t="str">
        <f>data!BG11</f>
        <v>$145,924.33</v>
      </c>
      <c r="BH9" s="12">
        <f>data!BG11*($BL$5/12)</f>
        <v>145924.32999999999</v>
      </c>
      <c r="BI9" s="3"/>
      <c r="BJ9" s="3">
        <f>data!BJ11</f>
        <v>0</v>
      </c>
      <c r="BK9" s="12">
        <f>data!BI11*($BL$5/12)</f>
        <v>145924.32999999999</v>
      </c>
      <c r="BL9" s="5"/>
    </row>
    <row r="10" spans="1:64" x14ac:dyDescent="0.25">
      <c r="A10" s="3">
        <f>data!A13</f>
        <v>13</v>
      </c>
      <c r="B10" s="3">
        <f>data!B13</f>
        <v>0</v>
      </c>
      <c r="C10" s="15">
        <f>VALUE(data!C13)</f>
        <v>4596850.16</v>
      </c>
      <c r="D10" s="3">
        <f>data!D13</f>
        <v>0</v>
      </c>
      <c r="E10" s="15">
        <f>VALUE(data!E13)</f>
        <v>4108468.33</v>
      </c>
      <c r="F10" s="3">
        <f>data!F13</f>
        <v>0</v>
      </c>
      <c r="G10" s="15">
        <f>VALUE(data!G13)</f>
        <v>488381.83</v>
      </c>
      <c r="H10" s="4"/>
      <c r="I10" s="3">
        <f>data!I13</f>
        <v>10</v>
      </c>
      <c r="J10" s="3">
        <f>data!J13</f>
        <v>0</v>
      </c>
      <c r="K10" s="15">
        <f>VALUE(data!K13)</f>
        <v>120389.67</v>
      </c>
      <c r="L10" s="3">
        <f>data!L13</f>
        <v>0</v>
      </c>
      <c r="M10" s="15">
        <f>VALUE(data!M13)</f>
        <v>64912.79</v>
      </c>
      <c r="N10" s="3">
        <f>data!N13</f>
        <v>0</v>
      </c>
      <c r="O10" s="15">
        <f>VALUE(data!O13)</f>
        <v>55476.88</v>
      </c>
      <c r="P10" s="4"/>
      <c r="Q10" s="3">
        <f>data!Q13</f>
        <v>10</v>
      </c>
      <c r="R10" s="3">
        <f>data!R13</f>
        <v>0</v>
      </c>
      <c r="S10" s="10">
        <f>VALUE(data!S13)</f>
        <v>0.10879999999999999</v>
      </c>
      <c r="T10" s="3">
        <f>data!T13</f>
        <v>0</v>
      </c>
      <c r="U10" s="10">
        <f>VALUE(data!U13)</f>
        <v>7.5499999999999998E-2</v>
      </c>
      <c r="V10" s="3">
        <f>data!V13</f>
        <v>0</v>
      </c>
      <c r="W10" s="10">
        <f>VALUE(data!W13)</f>
        <v>3.3300000000000003E-2</v>
      </c>
      <c r="X10" s="4"/>
      <c r="Y10" s="3">
        <f>data!Y12</f>
        <v>10</v>
      </c>
      <c r="Z10" s="3">
        <f>data!Z12</f>
        <v>0</v>
      </c>
      <c r="AA10" s="10">
        <f>VALUE(data!AA12)</f>
        <v>0.4173</v>
      </c>
      <c r="AB10" s="3">
        <f>data!AB12</f>
        <v>0</v>
      </c>
      <c r="AC10" s="10">
        <f>VALUE(data!AC12)</f>
        <v>0.47499999999999998</v>
      </c>
      <c r="AD10" s="3">
        <f>data!AD12</f>
        <v>0</v>
      </c>
      <c r="AE10" s="10">
        <f>VALUE(data!AE12)</f>
        <v>-5.7700000000000001E-2</v>
      </c>
      <c r="AF10" s="4"/>
      <c r="AG10" s="3" t="str">
        <f>data!AG13</f>
        <v>05</v>
      </c>
      <c r="AH10" s="3">
        <f>data!AH13</f>
        <v>0</v>
      </c>
      <c r="AI10" s="10">
        <f>VALUE(data!AI13)</f>
        <v>0.46779999999999999</v>
      </c>
      <c r="AJ10" s="3">
        <f>data!AJ13</f>
        <v>0</v>
      </c>
      <c r="AK10" s="10">
        <f>VALUE(data!AK13)</f>
        <v>0.43530000000000002</v>
      </c>
      <c r="AL10" s="3">
        <f>data!AL13</f>
        <v>0</v>
      </c>
      <c r="AM10" s="10">
        <f>VALUE(data!AM13)</f>
        <v>3.2500000000000001E-2</v>
      </c>
      <c r="AN10" s="4"/>
      <c r="AO10" s="3">
        <f>data!AO13</f>
        <v>12</v>
      </c>
      <c r="AP10" s="3">
        <f>data!AP13</f>
        <v>0</v>
      </c>
      <c r="AQ10" s="10">
        <f>VALUE(data!AQ13)</f>
        <v>0.47210000000000002</v>
      </c>
      <c r="AR10" s="3">
        <f>data!AR13</f>
        <v>0</v>
      </c>
      <c r="AS10" s="10">
        <f>VALUE(data!AS13)</f>
        <v>0.40910000000000002</v>
      </c>
      <c r="AT10" s="3">
        <f>data!AT13</f>
        <v>0</v>
      </c>
      <c r="AU10" s="10">
        <f>VALUE(data!AU13)</f>
        <v>6.2899999999999998E-2</v>
      </c>
      <c r="AV10" s="4"/>
      <c r="AW10" s="3" t="str">
        <f>data!AW13</f>
        <v>06</v>
      </c>
      <c r="AX10" s="3">
        <f>data!AX13</f>
        <v>0</v>
      </c>
      <c r="AY10" s="10">
        <f>VALUE(data!AY13)</f>
        <v>0.2278</v>
      </c>
      <c r="AZ10" s="3">
        <f>data!AZ13</f>
        <v>0</v>
      </c>
      <c r="BA10" s="10">
        <f>VALUE(data!BA13)</f>
        <v>0.19500000000000001</v>
      </c>
      <c r="BB10" s="3">
        <f>data!BB13</f>
        <v>0</v>
      </c>
      <c r="BC10" s="10">
        <f>VALUE(data!BC13)</f>
        <v>3.27E-2</v>
      </c>
      <c r="BD10" s="4"/>
      <c r="BE10" s="17" t="str">
        <f>data!BE12</f>
        <v>08</v>
      </c>
      <c r="BF10" s="3">
        <f>data!BF12</f>
        <v>0</v>
      </c>
      <c r="BG10" s="3" t="str">
        <f>data!BG12</f>
        <v>$33,615.71</v>
      </c>
      <c r="BH10" s="12">
        <f>data!BG12*($BL$5/12)</f>
        <v>33615.71</v>
      </c>
      <c r="BI10" s="3"/>
      <c r="BJ10" s="3">
        <f>data!BJ12</f>
        <v>0</v>
      </c>
      <c r="BK10" s="12">
        <f>data!BI12*($BL$5/12)</f>
        <v>41615.71</v>
      </c>
      <c r="BL10" s="5"/>
    </row>
    <row r="11" spans="1:64" x14ac:dyDescent="0.25">
      <c r="A11" s="3">
        <f>data!A14</f>
        <v>14</v>
      </c>
      <c r="B11" s="3">
        <f>data!B14</f>
        <v>0</v>
      </c>
      <c r="C11" s="15">
        <f>VALUE(data!C14)</f>
        <v>2339322.2000000002</v>
      </c>
      <c r="D11" s="3">
        <f>data!D14</f>
        <v>0</v>
      </c>
      <c r="E11" s="15">
        <f>VALUE(data!E14)</f>
        <v>1983051.2</v>
      </c>
      <c r="F11" s="3">
        <f>data!F14</f>
        <v>0</v>
      </c>
      <c r="G11" s="15">
        <f>VALUE(data!G14)</f>
        <v>356270.99</v>
      </c>
      <c r="H11" s="4"/>
      <c r="I11" s="3">
        <f>data!I14</f>
        <v>13</v>
      </c>
      <c r="J11" s="3">
        <f>data!J14</f>
        <v>0</v>
      </c>
      <c r="K11" s="15">
        <f>VALUE(data!K14)</f>
        <v>563905.81000000006</v>
      </c>
      <c r="L11" s="3">
        <f>data!L14</f>
        <v>0</v>
      </c>
      <c r="M11" s="15">
        <f>VALUE(data!M14)</f>
        <v>509138.92</v>
      </c>
      <c r="N11" s="3">
        <f>data!N14</f>
        <v>0</v>
      </c>
      <c r="O11" s="15">
        <f>VALUE(data!O14)</f>
        <v>54766.89</v>
      </c>
      <c r="P11" s="4"/>
      <c r="Q11" s="3">
        <f>data!Q14</f>
        <v>12</v>
      </c>
      <c r="R11" s="3">
        <f>data!R14</f>
        <v>0</v>
      </c>
      <c r="S11" s="10">
        <f>VALUE(data!S14)</f>
        <v>8.4400000000000003E-2</v>
      </c>
      <c r="T11" s="3">
        <f>data!T14</f>
        <v>0</v>
      </c>
      <c r="U11" s="10">
        <f>VALUE(data!U14)</f>
        <v>6.83E-2</v>
      </c>
      <c r="V11" s="3">
        <f>data!V14</f>
        <v>0</v>
      </c>
      <c r="W11" s="10">
        <f>VALUE(data!W14)</f>
        <v>1.61E-2</v>
      </c>
      <c r="X11" s="4"/>
      <c r="Y11" s="3" t="str">
        <f>data!Y13</f>
        <v>04</v>
      </c>
      <c r="Z11" s="3">
        <f>data!Z13</f>
        <v>0</v>
      </c>
      <c r="AA11" s="10">
        <f>VALUE(data!AA13)</f>
        <v>0.41389999999999999</v>
      </c>
      <c r="AB11" s="3">
        <f>data!AB13</f>
        <v>0</v>
      </c>
      <c r="AC11" s="10">
        <f>VALUE(data!AC13)</f>
        <v>0.4612</v>
      </c>
      <c r="AD11" s="3">
        <f>data!AD13</f>
        <v>0</v>
      </c>
      <c r="AE11" s="10">
        <f>VALUE(data!AE13)</f>
        <v>-4.7300000000000002E-2</v>
      </c>
      <c r="AF11" s="4"/>
      <c r="AG11" s="3" t="str">
        <f>data!AG14</f>
        <v>01</v>
      </c>
      <c r="AH11" s="3">
        <f>data!AH14</f>
        <v>0</v>
      </c>
      <c r="AI11" s="10">
        <f>VALUE(data!AI14)</f>
        <v>0.64670000000000005</v>
      </c>
      <c r="AJ11" s="3">
        <f>data!AJ14</f>
        <v>0</v>
      </c>
      <c r="AK11" s="10">
        <f>VALUE(data!AK14)</f>
        <v>0.61519999999999997</v>
      </c>
      <c r="AL11" s="3">
        <f>data!AL14</f>
        <v>0</v>
      </c>
      <c r="AM11" s="10">
        <f>VALUE(data!AM14)</f>
        <v>3.1399999999999997E-2</v>
      </c>
      <c r="AN11" s="4"/>
      <c r="AO11" s="3" t="str">
        <f>data!AO14</f>
        <v>08</v>
      </c>
      <c r="AP11" s="3">
        <f>data!AP14</f>
        <v>0</v>
      </c>
      <c r="AQ11" s="10">
        <f>VALUE(data!AQ14)</f>
        <v>0.34350000000000003</v>
      </c>
      <c r="AR11" s="3">
        <f>data!AR14</f>
        <v>0</v>
      </c>
      <c r="AS11" s="10">
        <f>VALUE(data!AS14)</f>
        <v>0.32369999999999999</v>
      </c>
      <c r="AT11" s="3">
        <f>data!AT14</f>
        <v>0</v>
      </c>
      <c r="AU11" s="10">
        <f>VALUE(data!AU14)</f>
        <v>1.9699999999999999E-2</v>
      </c>
      <c r="AV11" s="4"/>
      <c r="AW11" s="3" t="str">
        <f>data!AW14</f>
        <v>05</v>
      </c>
      <c r="AX11" s="3">
        <f>data!AX14</f>
        <v>0</v>
      </c>
      <c r="AY11" s="10">
        <f>VALUE(data!AY14)</f>
        <v>0.1706</v>
      </c>
      <c r="AZ11" s="3">
        <f>data!AZ14</f>
        <v>0</v>
      </c>
      <c r="BA11" s="10">
        <f>VALUE(data!BA14)</f>
        <v>0.14949999999999999</v>
      </c>
      <c r="BB11" s="3">
        <f>data!BB14</f>
        <v>0</v>
      </c>
      <c r="BC11" s="10">
        <f>VALUE(data!BC14)</f>
        <v>2.1000000000000001E-2</v>
      </c>
      <c r="BD11" s="4"/>
      <c r="BE11" s="17" t="str">
        <f>data!BE13</f>
        <v>06</v>
      </c>
      <c r="BF11" s="3">
        <f>data!BF13</f>
        <v>0</v>
      </c>
      <c r="BG11" s="3" t="str">
        <f>data!BG13</f>
        <v>$65,499.00</v>
      </c>
      <c r="BH11" s="12">
        <f>data!BG13*($BL$5/12)</f>
        <v>65499</v>
      </c>
      <c r="BI11" s="3"/>
      <c r="BJ11" s="3">
        <f>data!BJ13</f>
        <v>0</v>
      </c>
      <c r="BK11" s="12">
        <f>data!BI13*($BL$5/12)</f>
        <v>80499</v>
      </c>
      <c r="BL11" s="5"/>
    </row>
    <row r="12" spans="1:64" x14ac:dyDescent="0.25">
      <c r="A12" s="3">
        <f>data!A15</f>
        <v>10</v>
      </c>
      <c r="B12" s="3">
        <f>data!B15</f>
        <v>0</v>
      </c>
      <c r="C12" s="15">
        <f>VALUE(data!C15)</f>
        <v>1105938.48</v>
      </c>
      <c r="D12" s="3">
        <f>data!D15</f>
        <v>0</v>
      </c>
      <c r="E12" s="15">
        <f>VALUE(data!E15)</f>
        <v>859480.2</v>
      </c>
      <c r="F12" s="3">
        <f>data!F15</f>
        <v>0</v>
      </c>
      <c r="G12" s="15">
        <f>VALUE(data!G15)</f>
        <v>246458.28</v>
      </c>
      <c r="H12" s="4"/>
      <c r="I12" s="3" t="str">
        <f>data!I15</f>
        <v>05</v>
      </c>
      <c r="J12" s="3">
        <f>data!J15</f>
        <v>0</v>
      </c>
      <c r="K12" s="15">
        <f>VALUE(data!K15)</f>
        <v>127574.19</v>
      </c>
      <c r="L12" s="3">
        <f>data!L15</f>
        <v>0</v>
      </c>
      <c r="M12" s="15">
        <f>VALUE(data!M15)</f>
        <v>98560.23</v>
      </c>
      <c r="N12" s="3">
        <f>data!N15</f>
        <v>0</v>
      </c>
      <c r="O12" s="15">
        <f>VALUE(data!O15)</f>
        <v>29013.95</v>
      </c>
      <c r="P12" s="4"/>
      <c r="Q12" s="3" t="str">
        <f>data!Q15</f>
        <v>08</v>
      </c>
      <c r="R12" s="3">
        <f>data!R15</f>
        <v>0</v>
      </c>
      <c r="S12" s="10">
        <f>VALUE(data!S15)</f>
        <v>5.8599999999999999E-2</v>
      </c>
      <c r="T12" s="3">
        <f>data!T15</f>
        <v>0</v>
      </c>
      <c r="U12" s="10">
        <f>VALUE(data!U15)</f>
        <v>4.7899999999999998E-2</v>
      </c>
      <c r="V12" s="3">
        <f>data!V15</f>
        <v>0</v>
      </c>
      <c r="W12" s="10">
        <f>VALUE(data!W15)</f>
        <v>1.0699999999999999E-2</v>
      </c>
      <c r="X12" s="4"/>
      <c r="Y12" s="3" t="str">
        <f>data!Y14</f>
        <v>01</v>
      </c>
      <c r="Z12" s="3">
        <f>data!Z14</f>
        <v>0</v>
      </c>
      <c r="AA12" s="10">
        <f>VALUE(data!AA14)</f>
        <v>0.47299999999999998</v>
      </c>
      <c r="AB12" s="3">
        <f>data!AB14</f>
        <v>0</v>
      </c>
      <c r="AC12" s="10">
        <f>VALUE(data!AC14)</f>
        <v>0.50900000000000001</v>
      </c>
      <c r="AD12" s="3">
        <f>data!AD14</f>
        <v>0</v>
      </c>
      <c r="AE12" s="10">
        <f>VALUE(data!AE14)</f>
        <v>-3.5999999999999997E-2</v>
      </c>
      <c r="AF12" s="4"/>
      <c r="AG12" s="3" t="str">
        <f>data!AG15</f>
        <v>04</v>
      </c>
      <c r="AH12" s="3">
        <f>data!AH15</f>
        <v>0</v>
      </c>
      <c r="AI12" s="10">
        <f>VALUE(data!AI15)</f>
        <v>0.56640000000000001</v>
      </c>
      <c r="AJ12" s="3">
        <f>data!AJ15</f>
        <v>0</v>
      </c>
      <c r="AK12" s="10">
        <f>VALUE(data!AK15)</f>
        <v>0.55579999999999996</v>
      </c>
      <c r="AL12" s="3">
        <f>data!AL15</f>
        <v>0</v>
      </c>
      <c r="AM12" s="10">
        <f>VALUE(data!AM15)</f>
        <v>1.0500000000000001E-2</v>
      </c>
      <c r="AN12" s="4"/>
      <c r="AO12" s="3" t="str">
        <f>data!AO15</f>
        <v>04</v>
      </c>
      <c r="AP12" s="3">
        <f>data!AP15</f>
        <v>0</v>
      </c>
      <c r="AQ12" s="10">
        <f>VALUE(data!AQ15)</f>
        <v>0.60119999999999996</v>
      </c>
      <c r="AR12" s="3">
        <f>data!AR15</f>
        <v>0</v>
      </c>
      <c r="AS12" s="10">
        <f>VALUE(data!AS15)</f>
        <v>0.59209999999999996</v>
      </c>
      <c r="AT12" s="3">
        <f>data!AT15</f>
        <v>0</v>
      </c>
      <c r="AU12" s="10">
        <f>VALUE(data!AU15)</f>
        <v>8.9999999999999993E-3</v>
      </c>
      <c r="AV12" s="4"/>
      <c r="AW12" s="3">
        <f>data!AW15</f>
        <v>12</v>
      </c>
      <c r="AX12" s="3">
        <f>data!AX15</f>
        <v>0</v>
      </c>
      <c r="AY12" s="10">
        <f>VALUE(data!AY15)</f>
        <v>0.2218</v>
      </c>
      <c r="AZ12" s="3">
        <f>data!AZ15</f>
        <v>0</v>
      </c>
      <c r="BA12" s="10">
        <f>VALUE(data!BA15)</f>
        <v>0.20180000000000001</v>
      </c>
      <c r="BB12" s="3">
        <f>data!BB15</f>
        <v>0</v>
      </c>
      <c r="BC12" s="10">
        <f>VALUE(data!BC15)</f>
        <v>0.02</v>
      </c>
      <c r="BD12" s="4"/>
      <c r="BE12" s="17">
        <f>data!BE14</f>
        <v>16</v>
      </c>
      <c r="BF12" s="3">
        <f>data!BF14</f>
        <v>0</v>
      </c>
      <c r="BG12" s="3" t="str">
        <f>data!BG14</f>
        <v>$52,615.36</v>
      </c>
      <c r="BH12" s="12">
        <f>data!BG14*($BL$5/12)</f>
        <v>52615.360000000001</v>
      </c>
      <c r="BI12" s="3"/>
      <c r="BJ12" s="3">
        <f>data!BJ14</f>
        <v>0</v>
      </c>
      <c r="BK12" s="12">
        <f>data!BI14*($BL$5/12)</f>
        <v>67631.37</v>
      </c>
      <c r="BL12" s="5"/>
    </row>
    <row r="13" spans="1:64" x14ac:dyDescent="0.25">
      <c r="A13" s="3" t="str">
        <f>data!A16</f>
        <v>05</v>
      </c>
      <c r="B13" s="3">
        <f>data!B16</f>
        <v>0</v>
      </c>
      <c r="C13" s="15">
        <f>VALUE(data!C16)</f>
        <v>1107567.19</v>
      </c>
      <c r="D13" s="3">
        <f>data!D16</f>
        <v>0</v>
      </c>
      <c r="E13" s="15">
        <f>VALUE(data!E16)</f>
        <v>901210.58</v>
      </c>
      <c r="F13" s="3">
        <f>data!F16</f>
        <v>0</v>
      </c>
      <c r="G13" s="15">
        <f>VALUE(data!G16)</f>
        <v>206356.6</v>
      </c>
      <c r="H13" s="4"/>
      <c r="I13" s="3">
        <f>data!I16</f>
        <v>14</v>
      </c>
      <c r="J13" s="3">
        <f>data!J16</f>
        <v>0</v>
      </c>
      <c r="K13" s="15">
        <f>VALUE(data!K16)</f>
        <v>168993.2</v>
      </c>
      <c r="L13" s="3">
        <f>data!L16</f>
        <v>0</v>
      </c>
      <c r="M13" s="15">
        <f>VALUE(data!M16)</f>
        <v>141596.39000000001</v>
      </c>
      <c r="N13" s="3">
        <f>data!N16</f>
        <v>0</v>
      </c>
      <c r="O13" s="15">
        <f>VALUE(data!O16)</f>
        <v>27396.799999999999</v>
      </c>
      <c r="P13" s="4"/>
      <c r="Q13" s="3" t="str">
        <f>data!Q16</f>
        <v>05</v>
      </c>
      <c r="R13" s="3">
        <f>data!R16</f>
        <v>0</v>
      </c>
      <c r="S13" s="10">
        <f>VALUE(data!S16)</f>
        <v>0.11509999999999999</v>
      </c>
      <c r="T13" s="3">
        <f>data!T16</f>
        <v>0</v>
      </c>
      <c r="U13" s="10">
        <f>VALUE(data!U16)</f>
        <v>0.10929999999999999</v>
      </c>
      <c r="V13" s="3">
        <f>data!V16</f>
        <v>0</v>
      </c>
      <c r="W13" s="10">
        <f>VALUE(data!W16)</f>
        <v>5.7999999999999996E-3</v>
      </c>
      <c r="X13" s="4"/>
      <c r="Y13" s="3">
        <f>data!Y15</f>
        <v>13</v>
      </c>
      <c r="Z13" s="3">
        <f>data!Z15</f>
        <v>0</v>
      </c>
      <c r="AA13" s="10">
        <f>VALUE(data!AA15)</f>
        <v>0.37640000000000001</v>
      </c>
      <c r="AB13" s="3">
        <f>data!AB15</f>
        <v>0</v>
      </c>
      <c r="AC13" s="10">
        <f>VALUE(data!AC15)</f>
        <v>0.39150000000000001</v>
      </c>
      <c r="AD13" s="3">
        <f>data!AD15</f>
        <v>0</v>
      </c>
      <c r="AE13" s="10">
        <f>VALUE(data!AE15)</f>
        <v>-1.5100000000000001E-2</v>
      </c>
      <c r="AF13" s="4"/>
      <c r="AG13" s="3">
        <f>data!AG16</f>
        <v>19</v>
      </c>
      <c r="AH13" s="3">
        <f>data!AH16</f>
        <v>0</v>
      </c>
      <c r="AI13" s="10">
        <f>VALUE(data!AI16)</f>
        <v>0.45650000000000002</v>
      </c>
      <c r="AJ13" s="3">
        <f>data!AJ16</f>
        <v>0</v>
      </c>
      <c r="AK13" s="10">
        <f>VALUE(data!AK16)</f>
        <v>0.44829999999999998</v>
      </c>
      <c r="AL13" s="3">
        <f>data!AL16</f>
        <v>0</v>
      </c>
      <c r="AM13" s="10">
        <f>VALUE(data!AM16)</f>
        <v>8.0999999999999996E-3</v>
      </c>
      <c r="AN13" s="4"/>
      <c r="AO13" s="3">
        <f>data!AO16</f>
        <v>20</v>
      </c>
      <c r="AP13" s="3">
        <f>data!AP16</f>
        <v>0</v>
      </c>
      <c r="AQ13" s="10">
        <f>VALUE(data!AQ16)</f>
        <v>0.52180000000000004</v>
      </c>
      <c r="AR13" s="3">
        <f>data!AR16</f>
        <v>0</v>
      </c>
      <c r="AS13" s="10">
        <f>VALUE(data!AS16)</f>
        <v>0.5181</v>
      </c>
      <c r="AT13" s="3">
        <f>data!AT16</f>
        <v>0</v>
      </c>
      <c r="AU13" s="10">
        <f>VALUE(data!AU16)</f>
        <v>3.7000000000000002E-3</v>
      </c>
      <c r="AV13" s="4"/>
      <c r="AW13" s="3" t="str">
        <f>data!AW16</f>
        <v>02</v>
      </c>
      <c r="AX13" s="3">
        <f>data!AX16</f>
        <v>0</v>
      </c>
      <c r="AY13" s="10">
        <f>VALUE(data!AY16)</f>
        <v>0.26069999999999999</v>
      </c>
      <c r="AZ13" s="3">
        <f>data!AZ16</f>
        <v>0</v>
      </c>
      <c r="BA13" s="10">
        <f>VALUE(data!BA16)</f>
        <v>0.2457</v>
      </c>
      <c r="BB13" s="3">
        <f>data!BB16</f>
        <v>0</v>
      </c>
      <c r="BC13" s="10">
        <f>VALUE(data!BC16)</f>
        <v>1.49E-2</v>
      </c>
      <c r="BD13" s="4"/>
      <c r="BE13" s="17">
        <f>data!BE15</f>
        <v>10</v>
      </c>
      <c r="BF13" s="3">
        <f>data!BF15</f>
        <v>0</v>
      </c>
      <c r="BG13" s="3" t="str">
        <f>data!BG15</f>
        <v>$140,325.47</v>
      </c>
      <c r="BH13" s="12">
        <f>data!BG15*($BL$5/12)</f>
        <v>140325.47</v>
      </c>
      <c r="BI13" s="3"/>
      <c r="BJ13" s="3">
        <f>data!BJ15</f>
        <v>0</v>
      </c>
      <c r="BK13" s="12">
        <f>data!BI15*($BL$5/12)</f>
        <v>158580.47</v>
      </c>
      <c r="BL13" s="5"/>
    </row>
    <row r="14" spans="1:64" x14ac:dyDescent="0.25">
      <c r="A14" s="3" t="str">
        <f>data!A17</f>
        <v>08</v>
      </c>
      <c r="B14" s="3">
        <f>data!B17</f>
        <v>0</v>
      </c>
      <c r="C14" s="15">
        <f>VALUE(data!C17)</f>
        <v>572949.67000000004</v>
      </c>
      <c r="D14" s="3">
        <f>data!D17</f>
        <v>0</v>
      </c>
      <c r="E14" s="15">
        <f>VALUE(data!E17)</f>
        <v>451701.01</v>
      </c>
      <c r="F14" s="3">
        <f>data!F17</f>
        <v>0</v>
      </c>
      <c r="G14" s="15">
        <f>VALUE(data!G17)</f>
        <v>121248.66</v>
      </c>
      <c r="H14" s="4"/>
      <c r="I14" s="3">
        <f>data!I17</f>
        <v>12</v>
      </c>
      <c r="J14" s="3">
        <f>data!J17</f>
        <v>0</v>
      </c>
      <c r="K14" s="15">
        <f>VALUE(data!K17)</f>
        <v>72858</v>
      </c>
      <c r="L14" s="3">
        <f>data!L17</f>
        <v>0</v>
      </c>
      <c r="M14" s="15">
        <f>VALUE(data!M17)</f>
        <v>54281.25</v>
      </c>
      <c r="N14" s="3">
        <f>data!N17</f>
        <v>0</v>
      </c>
      <c r="O14" s="15">
        <f>VALUE(data!O17)</f>
        <v>18576.740000000002</v>
      </c>
      <c r="P14" s="4"/>
      <c r="Q14" s="3">
        <f>data!Q17</f>
        <v>14</v>
      </c>
      <c r="R14" s="3">
        <f>data!R17</f>
        <v>0</v>
      </c>
      <c r="S14" s="10">
        <f>VALUE(data!S17)</f>
        <v>7.22E-2</v>
      </c>
      <c r="T14" s="3">
        <f>data!T17</f>
        <v>0</v>
      </c>
      <c r="U14" s="10">
        <f>VALUE(data!U17)</f>
        <v>7.1400000000000005E-2</v>
      </c>
      <c r="V14" s="3">
        <f>data!V17</f>
        <v>0</v>
      </c>
      <c r="W14" s="10">
        <f>VALUE(data!W17)</f>
        <v>8.0000000000000004E-4</v>
      </c>
      <c r="X14" s="4"/>
      <c r="Y14" s="3">
        <f>data!Y16</f>
        <v>12</v>
      </c>
      <c r="Z14" s="3">
        <f>data!Z16</f>
        <v>0</v>
      </c>
      <c r="AA14" s="10">
        <f>VALUE(data!AA16)</f>
        <v>0.4612</v>
      </c>
      <c r="AB14" s="3">
        <f>data!AB16</f>
        <v>0</v>
      </c>
      <c r="AC14" s="10">
        <f>VALUE(data!AC16)</f>
        <v>0.47399999999999998</v>
      </c>
      <c r="AD14" s="3">
        <f>data!AD16</f>
        <v>0</v>
      </c>
      <c r="AE14" s="10">
        <f>VALUE(data!AE16)</f>
        <v>-1.2699999999999999E-2</v>
      </c>
      <c r="AF14" s="4"/>
      <c r="AG14" s="3">
        <f>data!AG17</f>
        <v>18</v>
      </c>
      <c r="AH14" s="3">
        <f>data!AH17</f>
        <v>0</v>
      </c>
      <c r="AI14" s="10">
        <f>VALUE(data!AI17)</f>
        <v>0.51519999999999999</v>
      </c>
      <c r="AJ14" s="3">
        <f>data!AJ17</f>
        <v>0</v>
      </c>
      <c r="AK14" s="10">
        <f>VALUE(data!AK17)</f>
        <v>0.51100000000000001</v>
      </c>
      <c r="AL14" s="3">
        <f>data!AL17</f>
        <v>0</v>
      </c>
      <c r="AM14" s="10">
        <f>VALUE(data!AM17)</f>
        <v>4.1000000000000003E-3</v>
      </c>
      <c r="AN14" s="4"/>
      <c r="AO14" s="3">
        <f>data!AO17</f>
        <v>11</v>
      </c>
      <c r="AP14" s="3">
        <f>data!AP17</f>
        <v>0</v>
      </c>
      <c r="AQ14" s="10">
        <f>VALUE(data!AQ17)</f>
        <v>0.45490000000000003</v>
      </c>
      <c r="AR14" s="3">
        <f>data!AR17</f>
        <v>0</v>
      </c>
      <c r="AS14" s="10">
        <f>VALUE(data!AS17)</f>
        <v>0.4577</v>
      </c>
      <c r="AT14" s="3">
        <f>data!AT17</f>
        <v>0</v>
      </c>
      <c r="AU14" s="10">
        <f>VALUE(data!AU17)</f>
        <v>-2.8E-3</v>
      </c>
      <c r="AV14" s="4"/>
      <c r="AW14" s="3">
        <f>data!AW17</f>
        <v>18</v>
      </c>
      <c r="AX14" s="3">
        <f>data!AX17</f>
        <v>0</v>
      </c>
      <c r="AY14" s="10">
        <f>VALUE(data!AY17)</f>
        <v>0.24110000000000001</v>
      </c>
      <c r="AZ14" s="3">
        <f>data!AZ17</f>
        <v>0</v>
      </c>
      <c r="BA14" s="10">
        <f>VALUE(data!BA17)</f>
        <v>0.2349</v>
      </c>
      <c r="BB14" s="3">
        <f>data!BB17</f>
        <v>0</v>
      </c>
      <c r="BC14" s="10">
        <f>VALUE(data!BC17)</f>
        <v>6.1999999999999998E-3</v>
      </c>
      <c r="BD14" s="4"/>
      <c r="BE14" s="17" t="str">
        <f>data!BE16</f>
        <v>01</v>
      </c>
      <c r="BF14" s="3">
        <f>data!BF16</f>
        <v>0</v>
      </c>
      <c r="BG14" s="3" t="str">
        <f>data!BG16</f>
        <v>$37,183.00</v>
      </c>
      <c r="BH14" s="12">
        <f>data!BG16*($BL$5/12)</f>
        <v>37183</v>
      </c>
      <c r="BI14" s="3"/>
      <c r="BJ14" s="3">
        <f>data!BJ16</f>
        <v>0</v>
      </c>
      <c r="BK14" s="12">
        <f>data!BI16*($BL$5/12)</f>
        <v>58683</v>
      </c>
      <c r="BL14" s="5"/>
    </row>
    <row r="15" spans="1:64" x14ac:dyDescent="0.25">
      <c r="A15" s="3">
        <f>data!A18</f>
        <v>19</v>
      </c>
      <c r="B15" s="3">
        <f>data!B18</f>
        <v>0</v>
      </c>
      <c r="C15" s="15">
        <f>VALUE(data!C18)</f>
        <v>1988419</v>
      </c>
      <c r="D15" s="3">
        <f>data!D18</f>
        <v>0</v>
      </c>
      <c r="E15" s="15">
        <f>VALUE(data!E18)</f>
        <v>1888888</v>
      </c>
      <c r="F15" s="3">
        <f>data!F18</f>
        <v>0</v>
      </c>
      <c r="G15" s="15">
        <f>VALUE(data!G18)</f>
        <v>99531</v>
      </c>
      <c r="H15" s="4"/>
      <c r="I15" s="3" t="str">
        <f>data!I18</f>
        <v>08</v>
      </c>
      <c r="J15" s="3">
        <f>data!J18</f>
        <v>0</v>
      </c>
      <c r="K15" s="15">
        <f>VALUE(data!K18)</f>
        <v>33615.71</v>
      </c>
      <c r="L15" s="3">
        <f>data!L18</f>
        <v>0</v>
      </c>
      <c r="M15" s="15">
        <f>VALUE(data!M18)</f>
        <v>21637.73</v>
      </c>
      <c r="N15" s="3">
        <f>data!N18</f>
        <v>0</v>
      </c>
      <c r="O15" s="15">
        <f>VALUE(data!O18)</f>
        <v>11977.98</v>
      </c>
      <c r="P15" s="4"/>
      <c r="Q15" s="3">
        <f>data!Q18</f>
        <v>16</v>
      </c>
      <c r="R15" s="3">
        <f>data!R18</f>
        <v>0</v>
      </c>
      <c r="S15" s="10">
        <f>VALUE(data!S18)</f>
        <v>0.1024</v>
      </c>
      <c r="T15" s="3">
        <f>data!T18</f>
        <v>0</v>
      </c>
      <c r="U15" s="10">
        <f>VALUE(data!U18)</f>
        <v>0.1023</v>
      </c>
      <c r="V15" s="3">
        <f>data!V18</f>
        <v>0</v>
      </c>
      <c r="W15" s="10">
        <f>VALUE(data!W18)</f>
        <v>0</v>
      </c>
      <c r="X15" s="4"/>
      <c r="Y15" s="3" t="str">
        <f>data!Y17</f>
        <v>06</v>
      </c>
      <c r="Z15" s="3">
        <f>data!Z17</f>
        <v>0</v>
      </c>
      <c r="AA15" s="10">
        <f>VALUE(data!AA17)</f>
        <v>0.39750000000000002</v>
      </c>
      <c r="AB15" s="3">
        <f>data!AB17</f>
        <v>0</v>
      </c>
      <c r="AC15" s="10">
        <f>VALUE(data!AC17)</f>
        <v>0.40989999999999999</v>
      </c>
      <c r="AD15" s="3">
        <f>data!AD17</f>
        <v>0</v>
      </c>
      <c r="AE15" s="10">
        <f>VALUE(data!AE17)</f>
        <v>-1.23E-2</v>
      </c>
      <c r="AF15" s="4"/>
      <c r="AG15" s="3" t="str">
        <f>data!AG18</f>
        <v>06</v>
      </c>
      <c r="AH15" s="3">
        <f>data!AH18</f>
        <v>0</v>
      </c>
      <c r="AI15" s="10">
        <f>VALUE(data!AI18)</f>
        <v>0.59960000000000002</v>
      </c>
      <c r="AJ15" s="3">
        <f>data!AJ18</f>
        <v>0</v>
      </c>
      <c r="AK15" s="10">
        <f>VALUE(data!AK18)</f>
        <v>0.59809999999999997</v>
      </c>
      <c r="AL15" s="3">
        <f>data!AL18</f>
        <v>0</v>
      </c>
      <c r="AM15" s="10">
        <f>VALUE(data!AM18)</f>
        <v>1.5E-3</v>
      </c>
      <c r="AN15" s="4"/>
      <c r="AO15" s="3">
        <f>data!AO18</f>
        <v>13</v>
      </c>
      <c r="AP15" s="3">
        <f>data!AP18</f>
        <v>0</v>
      </c>
      <c r="AQ15" s="10">
        <f>VALUE(data!AQ18)</f>
        <v>0.51080000000000003</v>
      </c>
      <c r="AR15" s="3">
        <f>data!AR18</f>
        <v>0</v>
      </c>
      <c r="AS15" s="10">
        <f>VALUE(data!AS18)</f>
        <v>0.51559999999999995</v>
      </c>
      <c r="AT15" s="3">
        <f>data!AT18</f>
        <v>0</v>
      </c>
      <c r="AU15" s="10">
        <f>VALUE(data!AU18)</f>
        <v>-4.7000000000000002E-3</v>
      </c>
      <c r="AV15" s="4"/>
      <c r="AW15" s="3">
        <f>data!AW18</f>
        <v>10</v>
      </c>
      <c r="AX15" s="3">
        <f>data!AX18</f>
        <v>0</v>
      </c>
      <c r="AY15" s="10">
        <f>VALUE(data!AY18)</f>
        <v>0.26829999999999998</v>
      </c>
      <c r="AZ15" s="3">
        <f>data!AZ18</f>
        <v>0</v>
      </c>
      <c r="BA15" s="10">
        <f>VALUE(data!BA18)</f>
        <v>0.26719999999999999</v>
      </c>
      <c r="BB15" s="3">
        <f>data!BB18</f>
        <v>0</v>
      </c>
      <c r="BC15" s="10">
        <f>VALUE(data!BC18)</f>
        <v>1E-3</v>
      </c>
      <c r="BD15" s="4"/>
      <c r="BE15" s="17">
        <f>data!BE17</f>
        <v>18</v>
      </c>
      <c r="BF15" s="3">
        <f>data!BF17</f>
        <v>0</v>
      </c>
      <c r="BG15" s="3" t="str">
        <f>data!BG17</f>
        <v>$251,033.11</v>
      </c>
      <c r="BH15" s="12">
        <f>data!BG17*($BL$5/12)</f>
        <v>251033.11</v>
      </c>
      <c r="BI15" s="3"/>
      <c r="BJ15" s="3">
        <f>data!BJ17</f>
        <v>0</v>
      </c>
      <c r="BK15" s="12">
        <f>data!BI17*($BL$5/12)</f>
        <v>288483.11</v>
      </c>
      <c r="BL15" s="5"/>
    </row>
    <row r="16" spans="1:64" x14ac:dyDescent="0.25">
      <c r="A16" s="3">
        <f>data!A19</f>
        <v>16</v>
      </c>
      <c r="B16" s="3">
        <f>data!B19</f>
        <v>0</v>
      </c>
      <c r="C16" s="15">
        <f>VALUE(data!C19)</f>
        <v>513502.65</v>
      </c>
      <c r="D16" s="3">
        <f>data!D19</f>
        <v>0</v>
      </c>
      <c r="E16" s="15">
        <f>VALUE(data!E19)</f>
        <v>431153.14</v>
      </c>
      <c r="F16" s="3">
        <f>data!F19</f>
        <v>0</v>
      </c>
      <c r="G16" s="15">
        <f>VALUE(data!G19)</f>
        <v>82349.509999999995</v>
      </c>
      <c r="H16" s="4"/>
      <c r="I16" s="3">
        <f>data!I19</f>
        <v>16</v>
      </c>
      <c r="J16" s="3">
        <f>data!J19</f>
        <v>0</v>
      </c>
      <c r="K16" s="15">
        <f>VALUE(data!K19)</f>
        <v>52615.360000000001</v>
      </c>
      <c r="L16" s="3">
        <f>data!L19</f>
        <v>0</v>
      </c>
      <c r="M16" s="15">
        <f>VALUE(data!M19)</f>
        <v>44136.59</v>
      </c>
      <c r="N16" s="3">
        <f>data!N19</f>
        <v>0</v>
      </c>
      <c r="O16" s="15">
        <f>VALUE(data!O19)</f>
        <v>8478.76</v>
      </c>
      <c r="P16" s="4"/>
      <c r="Q16" s="3">
        <f>data!Q19</f>
        <v>13</v>
      </c>
      <c r="R16" s="3">
        <f>data!R19</f>
        <v>0</v>
      </c>
      <c r="S16" s="10">
        <f>VALUE(data!S19)</f>
        <v>0.1226</v>
      </c>
      <c r="T16" s="3">
        <f>data!T19</f>
        <v>0</v>
      </c>
      <c r="U16" s="10">
        <f>VALUE(data!U19)</f>
        <v>0.1239</v>
      </c>
      <c r="V16" s="3">
        <f>data!V19</f>
        <v>0</v>
      </c>
      <c r="W16" s="10">
        <f>VALUE(data!W19)</f>
        <v>-1.1999999999999999E-3</v>
      </c>
      <c r="X16" s="4"/>
      <c r="Y16" s="3">
        <f>data!Y18</f>
        <v>14</v>
      </c>
      <c r="Z16" s="3">
        <f>data!Z18</f>
        <v>0</v>
      </c>
      <c r="AA16" s="10">
        <f>VALUE(data!AA18)</f>
        <v>0.45400000000000001</v>
      </c>
      <c r="AB16" s="3">
        <f>data!AB18</f>
        <v>0</v>
      </c>
      <c r="AC16" s="10">
        <f>VALUE(data!AC18)</f>
        <v>0.4642</v>
      </c>
      <c r="AD16" s="3">
        <f>data!AD18</f>
        <v>0</v>
      </c>
      <c r="AE16" s="10">
        <f>VALUE(data!AE18)</f>
        <v>-1.01E-2</v>
      </c>
      <c r="AF16" s="4"/>
      <c r="AG16" s="3" t="str">
        <f>data!AG19</f>
        <v>08</v>
      </c>
      <c r="AH16" s="3">
        <f>data!AH19</f>
        <v>0</v>
      </c>
      <c r="AI16" s="10">
        <f>VALUE(data!AI19)</f>
        <v>0.47870000000000001</v>
      </c>
      <c r="AJ16" s="3">
        <f>data!AJ19</f>
        <v>0</v>
      </c>
      <c r="AK16" s="10">
        <f>VALUE(data!AK19)</f>
        <v>0.47799999999999998</v>
      </c>
      <c r="AL16" s="3">
        <f>data!AL19</f>
        <v>0</v>
      </c>
      <c r="AM16" s="10">
        <f>VALUE(data!AM19)</f>
        <v>6.9999999999999999E-4</v>
      </c>
      <c r="AN16" s="4"/>
      <c r="AO16" s="3" t="str">
        <f>data!AO19</f>
        <v>02</v>
      </c>
      <c r="AP16" s="3">
        <f>data!AP19</f>
        <v>0</v>
      </c>
      <c r="AQ16" s="10">
        <f>VALUE(data!AQ19)</f>
        <v>0.5413</v>
      </c>
      <c r="AR16" s="3">
        <f>data!AR19</f>
        <v>0</v>
      </c>
      <c r="AS16" s="10">
        <f>VALUE(data!AS19)</f>
        <v>0.54720000000000002</v>
      </c>
      <c r="AT16" s="3">
        <f>data!AT19</f>
        <v>0</v>
      </c>
      <c r="AU16" s="10">
        <f>VALUE(data!AU19)</f>
        <v>-5.8999999999999999E-3</v>
      </c>
      <c r="AV16" s="4"/>
      <c r="AW16" s="3">
        <f>data!AW19</f>
        <v>19</v>
      </c>
      <c r="AX16" s="3">
        <f>data!AX19</f>
        <v>0</v>
      </c>
      <c r="AY16" s="10">
        <f>VALUE(data!AY19)</f>
        <v>0.1719</v>
      </c>
      <c r="AZ16" s="3">
        <f>data!AZ19</f>
        <v>0</v>
      </c>
      <c r="BA16" s="10">
        <f>VALUE(data!BA19)</f>
        <v>0.1812</v>
      </c>
      <c r="BB16" s="3">
        <f>data!BB19</f>
        <v>0</v>
      </c>
      <c r="BC16" s="10">
        <f>VALUE(data!BC19)</f>
        <v>-9.2999999999999992E-3</v>
      </c>
      <c r="BD16" s="4"/>
      <c r="BE16" s="17">
        <f>data!BE18</f>
        <v>12</v>
      </c>
      <c r="BF16" s="3">
        <f>data!BF18</f>
        <v>0</v>
      </c>
      <c r="BG16" s="3" t="str">
        <f>data!BG18</f>
        <v>$74,313.00</v>
      </c>
      <c r="BH16" s="12">
        <f>data!BG18*($BL$5/12)</f>
        <v>74313</v>
      </c>
      <c r="BI16" s="3"/>
      <c r="BJ16" s="3">
        <f>data!BJ18</f>
        <v>0</v>
      </c>
      <c r="BK16" s="12">
        <f>data!BI18*($BL$5/12)</f>
        <v>115563</v>
      </c>
      <c r="BL16" s="5"/>
    </row>
    <row r="17" spans="1:64" x14ac:dyDescent="0.25">
      <c r="A17" s="3">
        <f>data!A20</f>
        <v>12</v>
      </c>
      <c r="B17" s="3">
        <f>data!B20</f>
        <v>0</v>
      </c>
      <c r="C17" s="15">
        <f>VALUE(data!C20)</f>
        <v>862596</v>
      </c>
      <c r="D17" s="3">
        <f>data!D20</f>
        <v>0</v>
      </c>
      <c r="E17" s="15">
        <f>VALUE(data!E20)</f>
        <v>794631.65</v>
      </c>
      <c r="F17" s="3">
        <f>data!F20</f>
        <v>0</v>
      </c>
      <c r="G17" s="15">
        <f>VALUE(data!G20)</f>
        <v>67964.34</v>
      </c>
      <c r="H17" s="4"/>
      <c r="I17" s="3" t="str">
        <f>data!I20</f>
        <v>01</v>
      </c>
      <c r="J17" s="3">
        <f>data!J20</f>
        <v>0</v>
      </c>
      <c r="K17" s="15">
        <f>VALUE(data!K20)</f>
        <v>33993</v>
      </c>
      <c r="L17" s="3">
        <f>data!L20</f>
        <v>0</v>
      </c>
      <c r="M17" s="15">
        <f>VALUE(data!M20)</f>
        <v>32224</v>
      </c>
      <c r="N17" s="3">
        <f>data!N20</f>
        <v>0</v>
      </c>
      <c r="O17" s="15">
        <f>VALUE(data!O20)</f>
        <v>1769</v>
      </c>
      <c r="P17" s="4"/>
      <c r="Q17" s="3" t="str">
        <f>data!Q20</f>
        <v>01</v>
      </c>
      <c r="R17" s="3">
        <f>data!R20</f>
        <v>0</v>
      </c>
      <c r="S17" s="10">
        <f>VALUE(data!S20)</f>
        <v>7.3800000000000004E-2</v>
      </c>
      <c r="T17" s="3">
        <f>data!T20</f>
        <v>0</v>
      </c>
      <c r="U17" s="10">
        <f>VALUE(data!U20)</f>
        <v>7.5300000000000006E-2</v>
      </c>
      <c r="V17" s="3">
        <f>data!V20</f>
        <v>0</v>
      </c>
      <c r="W17" s="10">
        <f>VALUE(data!W20)</f>
        <v>-1.4E-3</v>
      </c>
      <c r="X17" s="4"/>
      <c r="Y17" s="3" t="str">
        <f>data!Y19</f>
        <v>02</v>
      </c>
      <c r="Z17" s="3">
        <f>data!Z19</f>
        <v>0</v>
      </c>
      <c r="AA17" s="10">
        <f>VALUE(data!AA19)</f>
        <v>0.44009999999999999</v>
      </c>
      <c r="AB17" s="3">
        <f>data!AB19</f>
        <v>0</v>
      </c>
      <c r="AC17" s="10">
        <f>VALUE(data!AC19)</f>
        <v>0.44669999999999999</v>
      </c>
      <c r="AD17" s="3">
        <f>data!AD19</f>
        <v>0</v>
      </c>
      <c r="AE17" s="10">
        <f>VALUE(data!AE19)</f>
        <v>-6.6E-3</v>
      </c>
      <c r="AF17" s="4"/>
      <c r="AG17" s="3">
        <f>data!AG20</f>
        <v>14</v>
      </c>
      <c r="AH17" s="3">
        <f>data!AH20</f>
        <v>0</v>
      </c>
      <c r="AI17" s="10">
        <f>VALUE(data!AI20)</f>
        <v>0.5141</v>
      </c>
      <c r="AJ17" s="3">
        <f>data!AJ20</f>
        <v>0</v>
      </c>
      <c r="AK17" s="10">
        <f>VALUE(data!AK20)</f>
        <v>0.51839999999999997</v>
      </c>
      <c r="AL17" s="3">
        <f>data!AL20</f>
        <v>0</v>
      </c>
      <c r="AM17" s="10">
        <f>VALUE(data!AM20)</f>
        <v>-4.1999999999999997E-3</v>
      </c>
      <c r="AN17" s="4"/>
      <c r="AO17" s="3">
        <f>data!AO20</f>
        <v>14</v>
      </c>
      <c r="AP17" s="3">
        <f>data!AP20</f>
        <v>0</v>
      </c>
      <c r="AQ17" s="10">
        <f>VALUE(data!AQ20)</f>
        <v>0.54349999999999998</v>
      </c>
      <c r="AR17" s="3">
        <f>data!AR20</f>
        <v>0</v>
      </c>
      <c r="AS17" s="10">
        <f>VALUE(data!AS20)</f>
        <v>0.55959999999999999</v>
      </c>
      <c r="AT17" s="3">
        <f>data!AT20</f>
        <v>0</v>
      </c>
      <c r="AU17" s="10">
        <f>VALUE(data!AU20)</f>
        <v>-1.6E-2</v>
      </c>
      <c r="AV17" s="4"/>
      <c r="AW17" s="3">
        <f>data!AW20</f>
        <v>20</v>
      </c>
      <c r="AX17" s="3">
        <f>data!AX20</f>
        <v>0</v>
      </c>
      <c r="AY17" s="10">
        <f>VALUE(data!AY20)</f>
        <v>0.24790000000000001</v>
      </c>
      <c r="AZ17" s="3">
        <f>data!AZ20</f>
        <v>0</v>
      </c>
      <c r="BA17" s="10">
        <f>VALUE(data!BA20)</f>
        <v>0.26300000000000001</v>
      </c>
      <c r="BB17" s="3">
        <f>data!BB20</f>
        <v>0</v>
      </c>
      <c r="BC17" s="10">
        <f>VALUE(data!BC20)</f>
        <v>-1.5100000000000001E-2</v>
      </c>
      <c r="BD17" s="4"/>
      <c r="BE17" s="17">
        <f>data!BE19</f>
        <v>20</v>
      </c>
      <c r="BF17" s="3">
        <f>data!BF19</f>
        <v>0</v>
      </c>
      <c r="BG17" s="3" t="str">
        <f>data!BG19</f>
        <v>$14,088.00</v>
      </c>
      <c r="BH17" s="12">
        <f>data!BG19*($BL$5/12)</f>
        <v>14088</v>
      </c>
      <c r="BI17" s="3"/>
      <c r="BJ17" s="3">
        <f>data!BJ19</f>
        <v>0</v>
      </c>
      <c r="BK17" s="12">
        <f>data!BI19*($BL$5/12)</f>
        <v>59088</v>
      </c>
      <c r="BL17" s="5"/>
    </row>
    <row r="18" spans="1:64" x14ac:dyDescent="0.25">
      <c r="A18" s="3" t="str">
        <f>data!A21</f>
        <v>01</v>
      </c>
      <c r="B18" s="3">
        <f>data!B21</f>
        <v>0</v>
      </c>
      <c r="C18" s="15">
        <f>VALUE(data!C21)</f>
        <v>460052</v>
      </c>
      <c r="D18" s="3">
        <f>data!D21</f>
        <v>0</v>
      </c>
      <c r="E18" s="15">
        <f>VALUE(data!E21)</f>
        <v>427766</v>
      </c>
      <c r="F18" s="3">
        <f>data!F21</f>
        <v>0</v>
      </c>
      <c r="G18" s="15">
        <f>VALUE(data!G21)</f>
        <v>32286</v>
      </c>
      <c r="H18" s="4"/>
      <c r="I18" s="3">
        <f>data!I21</f>
        <v>19</v>
      </c>
      <c r="J18" s="3">
        <f>data!J21</f>
        <v>0</v>
      </c>
      <c r="K18" s="15">
        <f>VALUE(data!K21)</f>
        <v>108641.60000000001</v>
      </c>
      <c r="L18" s="3">
        <f>data!L21</f>
        <v>0</v>
      </c>
      <c r="M18" s="15">
        <f>VALUE(data!M21)</f>
        <v>121691.31</v>
      </c>
      <c r="N18" s="3">
        <f>data!N21</f>
        <v>0</v>
      </c>
      <c r="O18" s="15">
        <f>VALUE(data!O21)</f>
        <v>-13049.7</v>
      </c>
      <c r="P18" s="4"/>
      <c r="Q18" s="3">
        <f>data!Q21</f>
        <v>19</v>
      </c>
      <c r="R18" s="3">
        <f>data!R21</f>
        <v>0</v>
      </c>
      <c r="S18" s="10">
        <f>VALUE(data!S21)</f>
        <v>5.4600000000000003E-2</v>
      </c>
      <c r="T18" s="3">
        <f>data!T21</f>
        <v>0</v>
      </c>
      <c r="U18" s="10">
        <f>VALUE(data!U21)</f>
        <v>6.4399999999999999E-2</v>
      </c>
      <c r="V18" s="3">
        <f>data!V21</f>
        <v>0</v>
      </c>
      <c r="W18" s="10">
        <f>VALUE(data!W21)</f>
        <v>-9.7000000000000003E-3</v>
      </c>
      <c r="X18" s="4"/>
      <c r="Y18" s="3">
        <f>data!Y20</f>
        <v>19</v>
      </c>
      <c r="Z18" s="3">
        <f>data!Z20</f>
        <v>0</v>
      </c>
      <c r="AA18" s="10">
        <f>VALUE(data!AA20)</f>
        <v>0.41160000000000002</v>
      </c>
      <c r="AB18" s="3">
        <f>data!AB20</f>
        <v>0</v>
      </c>
      <c r="AC18" s="10">
        <f>VALUE(data!AC20)</f>
        <v>0.41649999999999998</v>
      </c>
      <c r="AD18" s="3">
        <f>data!AD20</f>
        <v>0</v>
      </c>
      <c r="AE18" s="10">
        <f>VALUE(data!AE20)</f>
        <v>-4.8999999999999998E-3</v>
      </c>
      <c r="AF18" s="4"/>
      <c r="AG18" s="3" t="str">
        <f>data!AG21</f>
        <v>02</v>
      </c>
      <c r="AH18" s="3">
        <f>data!AH21</f>
        <v>0</v>
      </c>
      <c r="AI18" s="10">
        <f>VALUE(data!AI21)</f>
        <v>0.54400000000000004</v>
      </c>
      <c r="AJ18" s="3">
        <f>data!AJ21</f>
        <v>0</v>
      </c>
      <c r="AK18" s="10">
        <f>VALUE(data!AK21)</f>
        <v>0.55269999999999997</v>
      </c>
      <c r="AL18" s="3">
        <f>data!AL21</f>
        <v>0</v>
      </c>
      <c r="AM18" s="10">
        <f>VALUE(data!AM21)</f>
        <v>-8.6E-3</v>
      </c>
      <c r="AN18" s="4"/>
      <c r="AO18" s="3">
        <f>data!AO21</f>
        <v>16</v>
      </c>
      <c r="AP18" s="3">
        <f>data!AP21</f>
        <v>0</v>
      </c>
      <c r="AQ18" s="10">
        <f>VALUE(data!AQ21)</f>
        <v>0.42370000000000002</v>
      </c>
      <c r="AR18" s="3">
        <f>data!AR21</f>
        <v>0</v>
      </c>
      <c r="AS18" s="10">
        <f>VALUE(data!AS21)</f>
        <v>0.43990000000000001</v>
      </c>
      <c r="AT18" s="3">
        <f>data!AT21</f>
        <v>0</v>
      </c>
      <c r="AU18" s="10">
        <f>VALUE(data!AU21)</f>
        <v>-1.6199999999999999E-2</v>
      </c>
      <c r="AV18" s="4"/>
      <c r="AW18" s="3" t="str">
        <f>data!AW21</f>
        <v>04</v>
      </c>
      <c r="AX18" s="3">
        <f>data!AX21</f>
        <v>0</v>
      </c>
      <c r="AY18" s="10">
        <f>VALUE(data!AY21)</f>
        <v>0.19539999999999999</v>
      </c>
      <c r="AZ18" s="3">
        <f>data!AZ21</f>
        <v>0</v>
      </c>
      <c r="BA18" s="10">
        <f>VALUE(data!BA21)</f>
        <v>0.21310000000000001</v>
      </c>
      <c r="BB18" s="3">
        <f>data!BB21</f>
        <v>0</v>
      </c>
      <c r="BC18" s="10">
        <f>VALUE(data!BC21)</f>
        <v>-1.7600000000000001E-2</v>
      </c>
      <c r="BD18" s="4"/>
      <c r="BE18" s="17" t="str">
        <f>data!BE20</f>
        <v>07</v>
      </c>
      <c r="BF18" s="3">
        <f>data!BF20</f>
        <v>0</v>
      </c>
      <c r="BG18" s="3" t="str">
        <f>data!BG20</f>
        <v>$87,698.40</v>
      </c>
      <c r="BH18" s="12">
        <f>data!BG20*($BL$5/12)</f>
        <v>87698.4</v>
      </c>
      <c r="BI18" s="3"/>
      <c r="BJ18" s="3">
        <f>data!BJ20</f>
        <v>0</v>
      </c>
      <c r="BK18" s="12">
        <f>data!BI20*($BL$5/12)</f>
        <v>136798.39999999999</v>
      </c>
      <c r="BL18" s="5"/>
    </row>
    <row r="19" spans="1:64" x14ac:dyDescent="0.25">
      <c r="A19" s="3">
        <f>data!A22</f>
        <v>20</v>
      </c>
      <c r="B19" s="3">
        <f>data!B22</f>
        <v>0</v>
      </c>
      <c r="C19" s="15">
        <f>VALUE(data!C22)</f>
        <v>901198</v>
      </c>
      <c r="D19" s="3">
        <f>data!D22</f>
        <v>0</v>
      </c>
      <c r="E19" s="15">
        <f>VALUE(data!E22)</f>
        <v>888133</v>
      </c>
      <c r="F19" s="3">
        <f>data!F22</f>
        <v>0</v>
      </c>
      <c r="G19" s="15">
        <f>VALUE(data!G22)</f>
        <v>13065</v>
      </c>
      <c r="H19" s="4"/>
      <c r="I19" s="3" t="str">
        <f>data!I22</f>
        <v>04</v>
      </c>
      <c r="J19" s="3">
        <f>data!J22</f>
        <v>0</v>
      </c>
      <c r="K19" s="15">
        <f>VALUE(data!K22)</f>
        <v>129386.33</v>
      </c>
      <c r="L19" s="3">
        <f>data!L22</f>
        <v>0</v>
      </c>
      <c r="M19" s="15">
        <f>VALUE(data!M22)</f>
        <v>179630.13</v>
      </c>
      <c r="N19" s="3">
        <f>data!N22</f>
        <v>0</v>
      </c>
      <c r="O19" s="15">
        <f>VALUE(data!O22)</f>
        <v>-50243.79</v>
      </c>
      <c r="P19" s="4"/>
      <c r="Q19" s="3" t="str">
        <f>data!Q22</f>
        <v>06</v>
      </c>
      <c r="R19" s="3">
        <f>data!R22</f>
        <v>0</v>
      </c>
      <c r="S19" s="10">
        <f>VALUE(data!S22)</f>
        <v>0.185</v>
      </c>
      <c r="T19" s="3">
        <f>data!T22</f>
        <v>0</v>
      </c>
      <c r="U19" s="10">
        <f>VALUE(data!U22)</f>
        <v>0.19700000000000001</v>
      </c>
      <c r="V19" s="3">
        <f>data!V22</f>
        <v>0</v>
      </c>
      <c r="W19" s="10">
        <f>VALUE(data!W22)</f>
        <v>-1.2E-2</v>
      </c>
      <c r="X19" s="4"/>
      <c r="Y19" s="3" t="str">
        <f>data!Y21</f>
        <v>05</v>
      </c>
      <c r="Z19" s="3">
        <f>data!Z21</f>
        <v>0</v>
      </c>
      <c r="AA19" s="10">
        <f>VALUE(data!AA21)</f>
        <v>0.42109999999999997</v>
      </c>
      <c r="AB19" s="3">
        <f>data!AB21</f>
        <v>0</v>
      </c>
      <c r="AC19" s="10">
        <f>VALUE(data!AC21)</f>
        <v>0.42230000000000001</v>
      </c>
      <c r="AD19" s="3">
        <f>data!AD21</f>
        <v>0</v>
      </c>
      <c r="AE19" s="10">
        <f>VALUE(data!AE21)</f>
        <v>-1.1000000000000001E-3</v>
      </c>
      <c r="AF19" s="4"/>
      <c r="AG19" s="3">
        <f>data!AG22</f>
        <v>10</v>
      </c>
      <c r="AH19" s="3">
        <f>data!AH22</f>
        <v>0</v>
      </c>
      <c r="AI19" s="10">
        <f>VALUE(data!AI22)</f>
        <v>0.45610000000000001</v>
      </c>
      <c r="AJ19" s="3">
        <f>data!AJ22</f>
        <v>0</v>
      </c>
      <c r="AK19" s="10">
        <f>VALUE(data!AK22)</f>
        <v>0.47220000000000001</v>
      </c>
      <c r="AL19" s="3">
        <f>data!AL22</f>
        <v>0</v>
      </c>
      <c r="AM19" s="10">
        <f>VALUE(data!AM22)</f>
        <v>-1.6E-2</v>
      </c>
      <c r="AN19" s="4"/>
      <c r="AO19" s="3" t="str">
        <f>data!AO22</f>
        <v>06</v>
      </c>
      <c r="AP19" s="3">
        <f>data!AP22</f>
        <v>0</v>
      </c>
      <c r="AQ19" s="10">
        <f>VALUE(data!AQ22)</f>
        <v>0.45910000000000001</v>
      </c>
      <c r="AR19" s="3">
        <f>data!AR22</f>
        <v>0</v>
      </c>
      <c r="AS19" s="10">
        <f>VALUE(data!AS22)</f>
        <v>0.47599999999999998</v>
      </c>
      <c r="AT19" s="3">
        <f>data!AT22</f>
        <v>0</v>
      </c>
      <c r="AU19" s="10">
        <f>VALUE(data!AU22)</f>
        <v>-1.6799999999999999E-2</v>
      </c>
      <c r="AV19" s="4"/>
      <c r="AW19" s="3">
        <f>data!AW22</f>
        <v>14</v>
      </c>
      <c r="AX19" s="3">
        <f>data!AX22</f>
        <v>0</v>
      </c>
      <c r="AY19" s="10">
        <f>VALUE(data!AY22)</f>
        <v>0.25590000000000002</v>
      </c>
      <c r="AZ19" s="3">
        <f>data!AZ22</f>
        <v>0</v>
      </c>
      <c r="BA19" s="10">
        <f>VALUE(data!BA22)</f>
        <v>0.27560000000000001</v>
      </c>
      <c r="BB19" s="3">
        <f>data!BB22</f>
        <v>0</v>
      </c>
      <c r="BC19" s="10">
        <f>VALUE(data!BC22)</f>
        <v>-1.9599999999999999E-2</v>
      </c>
      <c r="BD19" s="4"/>
      <c r="BE19" s="3">
        <f>data!BE21</f>
        <v>14</v>
      </c>
      <c r="BF19" s="3">
        <f>data!BF21</f>
        <v>0</v>
      </c>
      <c r="BG19" s="3" t="str">
        <f>data!BG21</f>
        <v>$168,993.20</v>
      </c>
      <c r="BH19" s="12">
        <f>data!BG21*($BL$5/12)</f>
        <v>168993.2</v>
      </c>
      <c r="BI19" s="3"/>
      <c r="BJ19" s="3">
        <f>data!BJ21</f>
        <v>0</v>
      </c>
      <c r="BK19" s="12">
        <f>data!BI21*($BL$5/12)</f>
        <v>254094.64</v>
      </c>
      <c r="BL19" s="5"/>
    </row>
    <row r="20" spans="1:64" x14ac:dyDescent="0.25">
      <c r="A20" s="3">
        <f>data!A23</f>
        <v>18</v>
      </c>
      <c r="B20" s="3">
        <f>data!B23</f>
        <v>0</v>
      </c>
      <c r="C20" s="15">
        <f>VALUE(data!C23)</f>
        <v>1672300.35</v>
      </c>
      <c r="D20" s="3">
        <f>data!D23</f>
        <v>0</v>
      </c>
      <c r="E20" s="15">
        <f>VALUE(data!E23)</f>
        <v>1662602.9</v>
      </c>
      <c r="F20" s="3">
        <f>data!F23</f>
        <v>0</v>
      </c>
      <c r="G20" s="15">
        <f>VALUE(data!G23)</f>
        <v>9697.44</v>
      </c>
      <c r="H20" s="4"/>
      <c r="I20" s="3" t="str">
        <f>data!I23</f>
        <v>06</v>
      </c>
      <c r="J20" s="3">
        <f>data!J23</f>
        <v>0</v>
      </c>
      <c r="K20" s="15">
        <f>VALUE(data!K23)</f>
        <v>63363</v>
      </c>
      <c r="L20" s="3">
        <f>data!L23</f>
        <v>0</v>
      </c>
      <c r="M20" s="15">
        <f>VALUE(data!M23)</f>
        <v>115255</v>
      </c>
      <c r="N20" s="3">
        <f>data!N23</f>
        <v>0</v>
      </c>
      <c r="O20" s="15">
        <f>VALUE(data!O23)</f>
        <v>-51892</v>
      </c>
      <c r="P20" s="4"/>
      <c r="Q20" s="3" t="str">
        <f>data!Q23</f>
        <v>04</v>
      </c>
      <c r="R20" s="3">
        <f>data!R23</f>
        <v>0</v>
      </c>
      <c r="S20" s="10">
        <f>VALUE(data!S23)</f>
        <v>0.12089999999999999</v>
      </c>
      <c r="T20" s="3">
        <f>data!T23</f>
        <v>0</v>
      </c>
      <c r="U20" s="10">
        <f>VALUE(data!U23)</f>
        <v>0.1449</v>
      </c>
      <c r="V20" s="3">
        <f>data!V23</f>
        <v>0</v>
      </c>
      <c r="W20" s="10">
        <f>VALUE(data!W23)</f>
        <v>-2.3900000000000001E-2</v>
      </c>
      <c r="X20" s="4"/>
      <c r="Y20" s="3">
        <f>data!Y22</f>
        <v>11</v>
      </c>
      <c r="Z20" s="3">
        <f>data!Z22</f>
        <v>0</v>
      </c>
      <c r="AA20" s="10">
        <f>VALUE(data!AA22)</f>
        <v>0.51239999999999997</v>
      </c>
      <c r="AB20" s="3">
        <f>data!AB22</f>
        <v>0</v>
      </c>
      <c r="AC20" s="10">
        <f>VALUE(data!AC22)</f>
        <v>0.51300000000000001</v>
      </c>
      <c r="AD20" s="3">
        <f>data!AD22</f>
        <v>0</v>
      </c>
      <c r="AE20" s="10">
        <f>VALUE(data!AE22)</f>
        <v>-5.0000000000000001E-4</v>
      </c>
      <c r="AF20" s="4"/>
      <c r="AG20" s="3">
        <f>data!AG23</f>
        <v>13</v>
      </c>
      <c r="AH20" s="3">
        <f>data!AH23</f>
        <v>0</v>
      </c>
      <c r="AI20" s="10">
        <f>VALUE(data!AI23)</f>
        <v>0.63560000000000005</v>
      </c>
      <c r="AJ20" s="3">
        <f>data!AJ23</f>
        <v>0</v>
      </c>
      <c r="AK20" s="10">
        <f>VALUE(data!AK23)</f>
        <v>0.65429999999999999</v>
      </c>
      <c r="AL20" s="3">
        <f>data!AL23</f>
        <v>0</v>
      </c>
      <c r="AM20" s="10">
        <f>VALUE(data!AM23)</f>
        <v>-1.8599999999999998E-2</v>
      </c>
      <c r="AN20" s="4"/>
      <c r="AO20" s="3">
        <f>data!AO23</f>
        <v>18</v>
      </c>
      <c r="AP20" s="3">
        <f>data!AP23</f>
        <v>0</v>
      </c>
      <c r="AQ20" s="10">
        <f>VALUE(data!AQ23)</f>
        <v>0.47070000000000001</v>
      </c>
      <c r="AR20" s="3">
        <f>data!AR23</f>
        <v>0</v>
      </c>
      <c r="AS20" s="10">
        <f>VALUE(data!AS23)</f>
        <v>0.51670000000000005</v>
      </c>
      <c r="AT20" s="3">
        <f>data!AT23</f>
        <v>0</v>
      </c>
      <c r="AU20" s="10">
        <f>VALUE(data!AU23)</f>
        <v>-4.5900000000000003E-2</v>
      </c>
      <c r="AV20" s="4"/>
      <c r="AW20" s="3">
        <f>data!AW23</f>
        <v>13</v>
      </c>
      <c r="AX20" s="3">
        <f>data!AX23</f>
        <v>0</v>
      </c>
      <c r="AY20" s="10">
        <f>VALUE(data!AY23)</f>
        <v>0.2576</v>
      </c>
      <c r="AZ20" s="3">
        <f>data!AZ23</f>
        <v>0</v>
      </c>
      <c r="BA20" s="10">
        <f>VALUE(data!BA23)</f>
        <v>0.29170000000000001</v>
      </c>
      <c r="BB20" s="3">
        <f>data!BB23</f>
        <v>0</v>
      </c>
      <c r="BC20" s="10">
        <f>VALUE(data!BC23)</f>
        <v>-3.4099999999999998E-2</v>
      </c>
      <c r="BD20" s="4"/>
      <c r="BE20" s="3">
        <f>data!BE22</f>
        <v>19</v>
      </c>
      <c r="BF20" s="3">
        <f>data!BF22</f>
        <v>0</v>
      </c>
      <c r="BG20" s="3" t="str">
        <f>data!BG22</f>
        <v>$108,641.60</v>
      </c>
      <c r="BH20" s="12">
        <f>data!BG22*($BL$5/12)</f>
        <v>108641.60000000001</v>
      </c>
      <c r="BI20" s="3"/>
      <c r="BJ20" s="3">
        <f>data!BJ22</f>
        <v>0</v>
      </c>
      <c r="BK20" s="12">
        <f>data!BI22*($BL$5/12)</f>
        <v>208641.6</v>
      </c>
      <c r="BL20" s="5"/>
    </row>
    <row r="21" spans="1:64" x14ac:dyDescent="0.25">
      <c r="A21" s="3" t="str">
        <f>data!A24</f>
        <v>04</v>
      </c>
      <c r="B21" s="3">
        <f>data!B24</f>
        <v>0</v>
      </c>
      <c r="C21" s="15">
        <f>VALUE(data!C24)</f>
        <v>1069329.33</v>
      </c>
      <c r="D21" s="3">
        <f>data!D24</f>
        <v>0</v>
      </c>
      <c r="E21" s="15">
        <f>VALUE(data!E24)</f>
        <v>1238871.1100000001</v>
      </c>
      <c r="F21" s="3">
        <f>data!F24</f>
        <v>0</v>
      </c>
      <c r="G21" s="15">
        <f>VALUE(data!G24)</f>
        <v>-169541.77</v>
      </c>
      <c r="H21" s="4"/>
      <c r="I21" s="3">
        <f>data!I24</f>
        <v>20</v>
      </c>
      <c r="J21" s="3">
        <f>data!J24</f>
        <v>0</v>
      </c>
      <c r="K21" s="15">
        <f>VALUE(data!K24)</f>
        <v>14088</v>
      </c>
      <c r="L21" s="3">
        <f>data!L24</f>
        <v>0</v>
      </c>
      <c r="M21" s="15">
        <f>VALUE(data!M24)</f>
        <v>70854</v>
      </c>
      <c r="N21" s="3">
        <f>data!N24</f>
        <v>0</v>
      </c>
      <c r="O21" s="15">
        <f>VALUE(data!O24)</f>
        <v>-56766</v>
      </c>
      <c r="P21" s="4"/>
      <c r="Q21" s="3">
        <f>data!Q24</f>
        <v>18</v>
      </c>
      <c r="R21" s="3">
        <f>data!R24</f>
        <v>0</v>
      </c>
      <c r="S21" s="10">
        <f>VALUE(data!S24)</f>
        <v>7.2700000000000001E-2</v>
      </c>
      <c r="T21" s="3">
        <f>data!T24</f>
        <v>0</v>
      </c>
      <c r="U21" s="10">
        <f>VALUE(data!U24)</f>
        <v>0.11020000000000001</v>
      </c>
      <c r="V21" s="3">
        <f>data!V24</f>
        <v>0</v>
      </c>
      <c r="W21" s="10">
        <f>VALUE(data!W24)</f>
        <v>-3.7499999999999999E-2</v>
      </c>
      <c r="X21" s="4"/>
      <c r="Y21" s="3">
        <f>data!Y23</f>
        <v>18</v>
      </c>
      <c r="Z21" s="3">
        <f>data!Z23</f>
        <v>0</v>
      </c>
      <c r="AA21" s="10">
        <f>VALUE(data!AA23)</f>
        <v>0.37380000000000002</v>
      </c>
      <c r="AB21" s="3">
        <f>data!AB23</f>
        <v>0</v>
      </c>
      <c r="AC21" s="10">
        <f>VALUE(data!AC23)</f>
        <v>0.35549999999999998</v>
      </c>
      <c r="AD21" s="3">
        <f>data!AD23</f>
        <v>0</v>
      </c>
      <c r="AE21" s="10">
        <f>VALUE(data!AE23)</f>
        <v>1.83E-2</v>
      </c>
      <c r="AF21" s="4"/>
      <c r="AG21" s="3">
        <f>data!AG24</f>
        <v>20</v>
      </c>
      <c r="AH21" s="3">
        <f>data!AH24</f>
        <v>0</v>
      </c>
      <c r="AI21" s="10">
        <f>VALUE(data!AI24)</f>
        <v>0.53990000000000005</v>
      </c>
      <c r="AJ21" s="3">
        <f>data!AJ24</f>
        <v>0</v>
      </c>
      <c r="AK21" s="10">
        <f>VALUE(data!AK24)</f>
        <v>0.57189999999999996</v>
      </c>
      <c r="AL21" s="3">
        <f>data!AL24</f>
        <v>0</v>
      </c>
      <c r="AM21" s="10">
        <f>VALUE(data!AM24)</f>
        <v>-3.2000000000000001E-2</v>
      </c>
      <c r="AN21" s="4"/>
      <c r="AO21" s="3">
        <f>data!AO24</f>
        <v>10</v>
      </c>
      <c r="AP21" s="3">
        <f>data!AP24</f>
        <v>0</v>
      </c>
      <c r="AQ21" s="10">
        <f>VALUE(data!AQ24)</f>
        <v>0.44469999999999998</v>
      </c>
      <c r="AR21" s="3">
        <f>data!AR24</f>
        <v>0</v>
      </c>
      <c r="AS21" s="10">
        <f>VALUE(data!AS24)</f>
        <v>0.50139999999999996</v>
      </c>
      <c r="AT21" s="3">
        <f>data!AT24</f>
        <v>0</v>
      </c>
      <c r="AU21" s="10">
        <f>VALUE(data!AU24)</f>
        <v>-5.6599999999999998E-2</v>
      </c>
      <c r="AV21" s="4"/>
      <c r="AW21" s="3">
        <f>data!AW24</f>
        <v>16</v>
      </c>
      <c r="AX21" s="3">
        <f>data!AX24</f>
        <v>0</v>
      </c>
      <c r="AY21" s="10">
        <f>VALUE(data!AY24)</f>
        <v>0.14219999999999999</v>
      </c>
      <c r="AZ21" s="3">
        <f>data!AZ24</f>
        <v>0</v>
      </c>
      <c r="BA21" s="10">
        <f>VALUE(data!BA24)</f>
        <v>0.18609999999999999</v>
      </c>
      <c r="BB21" s="3">
        <f>data!BB24</f>
        <v>0</v>
      </c>
      <c r="BC21" s="10">
        <f>VALUE(data!BC24)</f>
        <v>-4.3900000000000002E-2</v>
      </c>
      <c r="BD21" s="4"/>
      <c r="BE21" s="3" t="str">
        <f>data!BE23</f>
        <v>02</v>
      </c>
      <c r="BF21" s="3">
        <f>data!BF23</f>
        <v>0</v>
      </c>
      <c r="BG21" s="3" t="str">
        <f>data!BG23</f>
        <v>$376,372.97</v>
      </c>
      <c r="BH21" s="12">
        <f>data!BG23*($BL$5/12)</f>
        <v>376372.97</v>
      </c>
      <c r="BI21" s="3"/>
      <c r="BJ21" s="3">
        <f>data!BJ23</f>
        <v>0</v>
      </c>
      <c r="BK21" s="12">
        <f>data!BI23*($BL$5/12)</f>
        <v>545761.34</v>
      </c>
      <c r="BL21" s="5"/>
    </row>
    <row r="22" spans="1:64" x14ac:dyDescent="0.25">
      <c r="A22" s="3" t="str">
        <f>data!A25</f>
        <v>06</v>
      </c>
      <c r="B22" s="3">
        <f>data!B25</f>
        <v>0</v>
      </c>
      <c r="C22" s="15">
        <f>VALUE(data!C25)</f>
        <v>342458</v>
      </c>
      <c r="D22" s="3">
        <f>data!D25</f>
        <v>0</v>
      </c>
      <c r="E22" s="15">
        <f>VALUE(data!E25)</f>
        <v>584792</v>
      </c>
      <c r="F22" s="3">
        <f>data!F25</f>
        <v>0</v>
      </c>
      <c r="G22" s="15">
        <f>VALUE(data!G25)</f>
        <v>-242334</v>
      </c>
      <c r="H22" s="4"/>
      <c r="I22" s="3">
        <f>data!I25</f>
        <v>18</v>
      </c>
      <c r="J22" s="3">
        <f>data!J25</f>
        <v>0</v>
      </c>
      <c r="K22" s="15">
        <f>VALUE(data!K25)</f>
        <v>121627.25</v>
      </c>
      <c r="L22" s="3">
        <f>data!L25</f>
        <v>0</v>
      </c>
      <c r="M22" s="15">
        <f>VALUE(data!M25)</f>
        <v>183373.48</v>
      </c>
      <c r="N22" s="3">
        <f>data!N25</f>
        <v>0</v>
      </c>
      <c r="O22" s="15">
        <f>VALUE(data!O25)</f>
        <v>-61746.22</v>
      </c>
      <c r="P22" s="4"/>
      <c r="Q22" s="3">
        <f>data!Q25</f>
        <v>20</v>
      </c>
      <c r="R22" s="3">
        <f>data!R25</f>
        <v>0</v>
      </c>
      <c r="S22" s="10">
        <f>VALUE(data!S25)</f>
        <v>1.5599999999999999E-2</v>
      </c>
      <c r="T22" s="3">
        <f>data!T25</f>
        <v>0</v>
      </c>
      <c r="U22" s="10">
        <f>VALUE(data!U25)</f>
        <v>7.9699999999999993E-2</v>
      </c>
      <c r="V22" s="3">
        <f>data!V25</f>
        <v>0</v>
      </c>
      <c r="W22" s="10">
        <f>VALUE(data!W25)</f>
        <v>-6.4100000000000004E-2</v>
      </c>
      <c r="X22" s="4"/>
      <c r="Y22" s="3">
        <f>data!Y24</f>
        <v>20</v>
      </c>
      <c r="Z22" s="3">
        <f>data!Z24</f>
        <v>0</v>
      </c>
      <c r="AA22" s="10">
        <f>VALUE(data!AA24)</f>
        <v>0.59260000000000002</v>
      </c>
      <c r="AB22" s="3">
        <f>data!AB24</f>
        <v>0</v>
      </c>
      <c r="AC22" s="10">
        <f>VALUE(data!AC24)</f>
        <v>0.52859999999999996</v>
      </c>
      <c r="AD22" s="3">
        <f>data!AD24</f>
        <v>0</v>
      </c>
      <c r="AE22" s="10">
        <f>VALUE(data!AE24)</f>
        <v>6.4000000000000001E-2</v>
      </c>
      <c r="AF22" s="4"/>
      <c r="AG22" s="3">
        <f>data!AG25</f>
        <v>16</v>
      </c>
      <c r="AH22" s="3">
        <f>data!AH25</f>
        <v>0</v>
      </c>
      <c r="AI22" s="10">
        <f>VALUE(data!AI25)</f>
        <v>0.52149999999999996</v>
      </c>
      <c r="AJ22" s="3">
        <f>data!AJ25</f>
        <v>0</v>
      </c>
      <c r="AK22" s="10">
        <f>VALUE(data!AK25)</f>
        <v>0.62480000000000002</v>
      </c>
      <c r="AL22" s="3">
        <f>data!AL25</f>
        <v>0</v>
      </c>
      <c r="AM22" s="10">
        <f>VALUE(data!AM25)</f>
        <v>-0.1032</v>
      </c>
      <c r="AN22" s="4"/>
      <c r="AO22" s="3" t="str">
        <f>data!AO25</f>
        <v>05</v>
      </c>
      <c r="AP22" s="3">
        <f>data!AP25</f>
        <v>0</v>
      </c>
      <c r="AQ22" s="10">
        <f>VALUE(data!AQ25)</f>
        <v>0.28510000000000002</v>
      </c>
      <c r="AR22" s="3">
        <f>data!AR25</f>
        <v>0</v>
      </c>
      <c r="AS22" s="10">
        <f>VALUE(data!AS25)</f>
        <v>0.39410000000000001</v>
      </c>
      <c r="AT22" s="3">
        <f>data!AT25</f>
        <v>0</v>
      </c>
      <c r="AU22" s="10">
        <f>VALUE(data!AU25)</f>
        <v>-0.109</v>
      </c>
      <c r="AV22" s="4"/>
      <c r="AW22" s="3" t="str">
        <f>data!AW25</f>
        <v>01</v>
      </c>
      <c r="AX22" s="3">
        <f>data!AX25</f>
        <v>0</v>
      </c>
      <c r="AY22" s="10">
        <f>VALUE(data!AY25)</f>
        <v>0.18690000000000001</v>
      </c>
      <c r="AZ22" s="3">
        <f>data!AZ25</f>
        <v>0</v>
      </c>
      <c r="BA22" s="10">
        <f>VALUE(data!BA25)</f>
        <v>0.23469999999999999</v>
      </c>
      <c r="BB22" s="3">
        <f>data!BB25</f>
        <v>0</v>
      </c>
      <c r="BC22" s="10">
        <f>VALUE(data!BC25)</f>
        <v>-4.7699999999999999E-2</v>
      </c>
      <c r="BD22" s="4"/>
      <c r="BE22" s="3">
        <f>data!BE24</f>
        <v>13</v>
      </c>
      <c r="BF22" s="3">
        <f>data!BF24</f>
        <v>0</v>
      </c>
      <c r="BG22" s="3" t="str">
        <f>data!BG24</f>
        <v>$713,564.41</v>
      </c>
      <c r="BH22" s="12">
        <f>data!BG24*($BL$5/12)</f>
        <v>713564.41</v>
      </c>
      <c r="BI22" s="3"/>
      <c r="BJ22" s="3">
        <f>data!BJ24</f>
        <v>0</v>
      </c>
      <c r="BK22" s="12">
        <f>data!BI24*($BL$5/12)</f>
        <v>951135.66</v>
      </c>
      <c r="BL22" s="5"/>
    </row>
    <row r="23" spans="1:64" x14ac:dyDescent="0.25">
      <c r="A23" s="3" t="str">
        <f>data!A10</f>
        <v>07</v>
      </c>
      <c r="B23" s="3">
        <f>data!B10</f>
        <v>0</v>
      </c>
      <c r="C23" s="15">
        <f>VALUE(data!C10)</f>
        <v>980821</v>
      </c>
      <c r="D23" s="3">
        <f>data!D10</f>
        <v>0</v>
      </c>
      <c r="E23" s="15">
        <f>VALUE(data!E10)</f>
        <v>0</v>
      </c>
      <c r="F23" s="3">
        <f>data!F10</f>
        <v>0</v>
      </c>
      <c r="G23" s="15">
        <f>VALUE(data!G10)</f>
        <v>980821</v>
      </c>
      <c r="H23" s="4"/>
      <c r="I23" s="3" t="str">
        <f>data!I11</f>
        <v>07</v>
      </c>
      <c r="J23" s="3">
        <f>data!J11</f>
        <v>0</v>
      </c>
      <c r="K23" s="15">
        <f>VALUE(data!K11)</f>
        <v>379036.9</v>
      </c>
      <c r="L23" s="3">
        <f>data!L11</f>
        <v>0</v>
      </c>
      <c r="M23" s="15">
        <f>VALUE(data!M11)</f>
        <v>0</v>
      </c>
      <c r="N23" s="3">
        <f>data!N11</f>
        <v>0</v>
      </c>
      <c r="O23" s="15">
        <f>VALUE(data!O11)</f>
        <v>379036.9</v>
      </c>
      <c r="P23" s="4"/>
      <c r="Q23" s="3" t="str">
        <f>data!Q10</f>
        <v>07</v>
      </c>
      <c r="R23" s="3">
        <f>data!R10</f>
        <v>0</v>
      </c>
      <c r="S23" s="10">
        <f>VALUE(data!S10)</f>
        <v>0.38640000000000002</v>
      </c>
      <c r="T23" s="3">
        <f>data!T10</f>
        <v>0</v>
      </c>
      <c r="U23" s="10">
        <f>VALUE(data!U10)</f>
        <v>0</v>
      </c>
      <c r="V23" s="3">
        <f>data!V10</f>
        <v>0</v>
      </c>
      <c r="W23" s="10">
        <f>VALUE(data!W10)</f>
        <v>0.38640000000000002</v>
      </c>
      <c r="X23" s="4"/>
      <c r="Y23" s="3" t="str">
        <f>data!Y25</f>
        <v>07</v>
      </c>
      <c r="Z23" s="3">
        <f>data!Z25</f>
        <v>0</v>
      </c>
      <c r="AA23" s="10">
        <f>VALUE(data!AA25)</f>
        <v>0.56979999999999997</v>
      </c>
      <c r="AB23" s="3">
        <f>data!AB25</f>
        <v>0</v>
      </c>
      <c r="AC23" s="10">
        <f>VALUE(data!AC25)</f>
        <v>0</v>
      </c>
      <c r="AD23" s="3">
        <f>data!AD25</f>
        <v>0</v>
      </c>
      <c r="AE23" s="10">
        <f>VALUE(data!AE25)</f>
        <v>0.56979999999999997</v>
      </c>
      <c r="AF23" s="4"/>
      <c r="AG23" s="3" t="str">
        <f>data!AG10</f>
        <v>07</v>
      </c>
      <c r="AH23" s="3">
        <f>data!AH10</f>
        <v>0</v>
      </c>
      <c r="AI23" s="10">
        <f>VALUE(data!AI10)</f>
        <v>0.63</v>
      </c>
      <c r="AJ23" s="3">
        <f>data!AJ10</f>
        <v>0</v>
      </c>
      <c r="AK23" s="10">
        <f>VALUE(data!AK10)</f>
        <v>0</v>
      </c>
      <c r="AL23" s="3">
        <f>data!AL10</f>
        <v>0</v>
      </c>
      <c r="AM23" s="10">
        <f>VALUE(data!AM10)</f>
        <v>0.63</v>
      </c>
      <c r="AN23" s="4"/>
      <c r="AO23" s="3" t="str">
        <f>data!AO10</f>
        <v>07</v>
      </c>
      <c r="AP23" s="3">
        <f>data!AP10</f>
        <v>0</v>
      </c>
      <c r="AQ23" s="10">
        <f>VALUE(data!AQ10)</f>
        <v>0.5262</v>
      </c>
      <c r="AR23" s="3">
        <f>data!AR10</f>
        <v>0</v>
      </c>
      <c r="AS23" s="10">
        <f>VALUE(data!AS10)</f>
        <v>0</v>
      </c>
      <c r="AT23" s="3">
        <f>data!AT10</f>
        <v>0</v>
      </c>
      <c r="AU23" s="10">
        <f>VALUE(data!AU10)</f>
        <v>0.5262</v>
      </c>
      <c r="AV23" s="4"/>
      <c r="AW23" s="3" t="str">
        <f>data!AW10</f>
        <v>07</v>
      </c>
      <c r="AX23" s="3">
        <f>data!AX10</f>
        <v>0</v>
      </c>
      <c r="AY23" s="10">
        <f>VALUE(data!AY10)</f>
        <v>0.26419999999999999</v>
      </c>
      <c r="AZ23" s="3">
        <f>data!AZ10</f>
        <v>0</v>
      </c>
      <c r="BA23" s="10">
        <f>VALUE(data!BA10)</f>
        <v>0</v>
      </c>
      <c r="BB23" s="3">
        <f>data!BB10</f>
        <v>0</v>
      </c>
      <c r="BC23" s="10">
        <f>VALUE(data!BC10)</f>
        <v>0.26419999999999999</v>
      </c>
      <c r="BD23" s="4"/>
      <c r="BE23" s="3">
        <f>data!BE25</f>
        <v>11</v>
      </c>
      <c r="BF23" s="3">
        <f>data!BF25</f>
        <v>0</v>
      </c>
      <c r="BG23" s="3" t="str">
        <f>data!BG25</f>
        <v>$646,538.92</v>
      </c>
      <c r="BH23" s="12">
        <f>data!BG25*($BL$5/12)</f>
        <v>646538.92000000004</v>
      </c>
      <c r="BI23" s="3"/>
      <c r="BJ23" s="3">
        <f>data!BJ25</f>
        <v>0</v>
      </c>
      <c r="BK23" s="12">
        <f>data!BI25*($BL$5/12)</f>
        <v>1130212.8400000001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1959867.96</v>
      </c>
      <c r="D24" s="3">
        <f>data!D26</f>
        <v>0</v>
      </c>
      <c r="E24" s="15">
        <f>VALUE(data!E26)</f>
        <v>1821666.35</v>
      </c>
      <c r="F24" s="3">
        <f>data!F26</f>
        <v>0</v>
      </c>
      <c r="G24" s="15">
        <f>VALUE(data!G26)</f>
        <v>138201.60999999999</v>
      </c>
      <c r="H24" s="4"/>
      <c r="I24" s="3" t="str">
        <f>data!I26</f>
        <v>AVG</v>
      </c>
      <c r="J24" s="3">
        <f>data!J26</f>
        <v>0</v>
      </c>
      <c r="K24" s="15">
        <f>VALUE(data!K26)</f>
        <v>181132.78</v>
      </c>
      <c r="L24" s="3">
        <f>data!L26</f>
        <v>0</v>
      </c>
      <c r="M24" s="15">
        <f>VALUE(data!M26)</f>
        <v>128088.71</v>
      </c>
      <c r="N24" s="3">
        <f>data!N26</f>
        <v>0</v>
      </c>
      <c r="O24" s="15">
        <f>VALUE(data!O26)</f>
        <v>53044.07</v>
      </c>
      <c r="P24" s="4"/>
      <c r="Q24" s="3" t="str">
        <f>data!Q26</f>
        <v>AVG</v>
      </c>
      <c r="R24" s="3">
        <f>data!R26</f>
        <v>0</v>
      </c>
      <c r="S24" s="10">
        <f>VALUE(data!S26)</f>
        <v>0.1075</v>
      </c>
      <c r="T24" s="3">
        <f>data!T26</f>
        <v>0</v>
      </c>
      <c r="U24" s="10">
        <f>VALUE(data!U26)</f>
        <v>8.8599999999999998E-2</v>
      </c>
      <c r="V24" s="3">
        <f>data!V26</f>
        <v>0</v>
      </c>
      <c r="W24" s="10">
        <f>VALUE(data!W26)</f>
        <v>1.8800000000000001E-2</v>
      </c>
      <c r="X24" s="4"/>
      <c r="Y24" s="3" t="str">
        <f>data!Y26</f>
        <v>AVG</v>
      </c>
      <c r="Z24" s="3">
        <f>data!Z26</f>
        <v>0</v>
      </c>
      <c r="AA24" s="10">
        <f>VALUE(data!AA26)</f>
        <v>0.45540000000000003</v>
      </c>
      <c r="AB24" s="3">
        <f>data!AB26</f>
        <v>0</v>
      </c>
      <c r="AC24" s="10">
        <f>VALUE(data!AC26)</f>
        <v>0.46839999999999998</v>
      </c>
      <c r="AD24" s="3">
        <f>data!AD26</f>
        <v>0</v>
      </c>
      <c r="AE24" s="10">
        <f>VALUE(data!AE26)</f>
        <v>-1.2999999999999999E-2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0.54049999999999998</v>
      </c>
      <c r="AJ24" s="3">
        <f>data!AJ26</f>
        <v>0</v>
      </c>
      <c r="AK24" s="10">
        <f>VALUE(data!AK26)</f>
        <v>0.53459999999999996</v>
      </c>
      <c r="AL24" s="3">
        <f>data!AL26</f>
        <v>0</v>
      </c>
      <c r="AM24" s="10">
        <f>VALUE(data!AM26)</f>
        <v>5.8999999999999999E-3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0.47910000000000003</v>
      </c>
      <c r="AR24" s="3">
        <f>data!AR26</f>
        <v>0</v>
      </c>
      <c r="AS24" s="10">
        <f>VALUE(data!AS26)</f>
        <v>0.47110000000000002</v>
      </c>
      <c r="AT24" s="3">
        <f>data!AT26</f>
        <v>0</v>
      </c>
      <c r="AU24" s="10">
        <f>VALUE(data!AU26)</f>
        <v>7.9000000000000008E-3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0.221</v>
      </c>
      <c r="AZ24" s="3">
        <f>data!AZ26</f>
        <v>0</v>
      </c>
      <c r="BA24" s="10">
        <f>VALUE(data!BA26)</f>
        <v>0.21759999999999999</v>
      </c>
      <c r="BB24" s="3">
        <f>data!BB26</f>
        <v>0</v>
      </c>
      <c r="BC24" s="10">
        <f>VALUE(data!BC26)</f>
        <v>3.3E-3</v>
      </c>
      <c r="BD24" s="4"/>
      <c r="BE24" s="3" t="str">
        <f>data!BE26</f>
        <v>AVG</v>
      </c>
      <c r="BF24" s="3">
        <f>data!BF26</f>
        <v>0</v>
      </c>
      <c r="BG24" s="3" t="str">
        <f>data!BG26</f>
        <v>$190,362.05</v>
      </c>
      <c r="BH24" s="12">
        <f>data!BG26*($BL$5/12)</f>
        <v>190362.05</v>
      </c>
      <c r="BI24" s="3"/>
      <c r="BJ24" s="3">
        <f>data!BJ26</f>
        <v>0</v>
      </c>
      <c r="BK24" s="12">
        <f>data!BI26*($BL$5/12)</f>
        <v>273256.17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8">
    <cfRule type="expression" dxfId="1" priority="3">
      <formula>A7=0</formula>
    </cfRule>
  </conditionalFormatting>
  <conditionalFormatting sqref="I7 Q7 AG7 AO7 AW7 BE7:BK7 Y7:Y8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A6" sqref="A6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5.285156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4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9.28515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9.285156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10</v>
      </c>
    </row>
    <row r="3" spans="1:63" x14ac:dyDescent="0.25">
      <c r="A3" s="1" t="s">
        <v>11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12</v>
      </c>
      <c r="T7" s="22"/>
      <c r="U7" s="22"/>
      <c r="AA7" s="22" t="s">
        <v>12</v>
      </c>
      <c r="AB7" s="22"/>
      <c r="AC7" s="22"/>
      <c r="AI7" s="22" t="s">
        <v>12</v>
      </c>
      <c r="AJ7" s="22"/>
      <c r="AK7" s="22"/>
      <c r="AQ7" s="22" t="s">
        <v>12</v>
      </c>
      <c r="AR7" s="22"/>
      <c r="AS7" s="22"/>
      <c r="AY7" s="22" t="s">
        <v>12</v>
      </c>
      <c r="AZ7" s="22"/>
      <c r="BA7" s="22"/>
      <c r="BG7" s="22"/>
      <c r="BH7" s="22"/>
      <c r="BI7" s="22"/>
    </row>
    <row r="9" spans="1:63" x14ac:dyDescent="0.25">
      <c r="A9" s="2" t="s">
        <v>13</v>
      </c>
      <c r="C9" t="s">
        <v>14</v>
      </c>
      <c r="E9" t="s">
        <v>15</v>
      </c>
      <c r="G9" t="s">
        <v>9</v>
      </c>
      <c r="I9" s="2" t="s">
        <v>13</v>
      </c>
      <c r="K9" t="s">
        <v>14</v>
      </c>
      <c r="M9" t="s">
        <v>15</v>
      </c>
      <c r="O9" t="s">
        <v>9</v>
      </c>
      <c r="Q9" s="2" t="s">
        <v>13</v>
      </c>
      <c r="S9" t="s">
        <v>14</v>
      </c>
      <c r="U9" t="s">
        <v>15</v>
      </c>
      <c r="W9" t="s">
        <v>9</v>
      </c>
      <c r="Y9" s="2" t="s">
        <v>13</v>
      </c>
      <c r="AA9" t="s">
        <v>14</v>
      </c>
      <c r="AC9" t="s">
        <v>15</v>
      </c>
      <c r="AE9" t="s">
        <v>9</v>
      </c>
      <c r="AG9" s="2" t="s">
        <v>13</v>
      </c>
      <c r="AI9" t="s">
        <v>14</v>
      </c>
      <c r="AK9" t="s">
        <v>15</v>
      </c>
      <c r="AM9" t="s">
        <v>9</v>
      </c>
      <c r="AO9" s="2" t="s">
        <v>13</v>
      </c>
      <c r="AQ9" t="s">
        <v>14</v>
      </c>
      <c r="AS9" t="s">
        <v>15</v>
      </c>
      <c r="AU9" t="s">
        <v>9</v>
      </c>
      <c r="AW9" s="2" t="s">
        <v>13</v>
      </c>
      <c r="AY9" t="s">
        <v>14</v>
      </c>
      <c r="BA9" t="s">
        <v>15</v>
      </c>
      <c r="BC9" t="s">
        <v>9</v>
      </c>
      <c r="BE9" s="2" t="s">
        <v>13</v>
      </c>
      <c r="BG9" t="s">
        <v>16</v>
      </c>
      <c r="BI9" t="s">
        <v>8</v>
      </c>
      <c r="BK9" t="s">
        <v>17</v>
      </c>
    </row>
    <row r="10" spans="1:63" x14ac:dyDescent="0.25">
      <c r="A10" s="2" t="s">
        <v>18</v>
      </c>
      <c r="C10" t="s">
        <v>19</v>
      </c>
      <c r="G10" t="s">
        <v>19</v>
      </c>
      <c r="I10" s="2">
        <v>11</v>
      </c>
      <c r="K10" t="s">
        <v>20</v>
      </c>
      <c r="M10" t="s">
        <v>21</v>
      </c>
      <c r="O10" t="s">
        <v>22</v>
      </c>
      <c r="Q10" s="2" t="s">
        <v>18</v>
      </c>
      <c r="S10" t="s">
        <v>23</v>
      </c>
      <c r="W10" t="s">
        <v>23</v>
      </c>
      <c r="Y10" s="2">
        <v>16</v>
      </c>
      <c r="AA10" t="s">
        <v>24</v>
      </c>
      <c r="AC10" t="s">
        <v>25</v>
      </c>
      <c r="AE10" t="s">
        <v>26</v>
      </c>
      <c r="AG10" s="2" t="s">
        <v>18</v>
      </c>
      <c r="AI10" t="s">
        <v>27</v>
      </c>
      <c r="AM10" t="s">
        <v>27</v>
      </c>
      <c r="AO10" s="2" t="s">
        <v>18</v>
      </c>
      <c r="AQ10" t="s">
        <v>28</v>
      </c>
      <c r="AU10" t="s">
        <v>28</v>
      </c>
      <c r="AW10" s="2" t="s">
        <v>18</v>
      </c>
      <c r="AY10" t="s">
        <v>29</v>
      </c>
      <c r="BC10" t="s">
        <v>29</v>
      </c>
      <c r="BE10" s="2" t="s">
        <v>30</v>
      </c>
      <c r="BG10" t="s">
        <v>31</v>
      </c>
      <c r="BI10" t="s">
        <v>31</v>
      </c>
    </row>
    <row r="11" spans="1:63" x14ac:dyDescent="0.25">
      <c r="A11" s="2" t="s">
        <v>32</v>
      </c>
      <c r="C11" t="s">
        <v>33</v>
      </c>
      <c r="E11" t="s">
        <v>34</v>
      </c>
      <c r="G11" t="s">
        <v>35</v>
      </c>
      <c r="I11" s="2" t="s">
        <v>18</v>
      </c>
      <c r="K11" t="s">
        <v>36</v>
      </c>
      <c r="O11" t="s">
        <v>36</v>
      </c>
      <c r="Q11" s="2">
        <v>11</v>
      </c>
      <c r="S11" t="s">
        <v>37</v>
      </c>
      <c r="U11" t="s">
        <v>38</v>
      </c>
      <c r="W11" t="s">
        <v>39</v>
      </c>
      <c r="Y11" s="2" t="s">
        <v>40</v>
      </c>
      <c r="AA11" t="s">
        <v>41</v>
      </c>
      <c r="AC11" t="s">
        <v>42</v>
      </c>
      <c r="AE11" t="s">
        <v>43</v>
      </c>
      <c r="AG11" s="2">
        <v>12</v>
      </c>
      <c r="AI11" t="s">
        <v>44</v>
      </c>
      <c r="AK11" t="s">
        <v>45</v>
      </c>
      <c r="AM11" t="s">
        <v>46</v>
      </c>
      <c r="AO11" s="2" t="s">
        <v>47</v>
      </c>
      <c r="AQ11" t="s">
        <v>48</v>
      </c>
      <c r="AS11" t="s">
        <v>49</v>
      </c>
      <c r="AU11" t="s">
        <v>50</v>
      </c>
      <c r="AW11" s="2" t="s">
        <v>40</v>
      </c>
      <c r="AY11" t="s">
        <v>51</v>
      </c>
      <c r="BA11" t="s">
        <v>52</v>
      </c>
      <c r="BC11" t="s">
        <v>53</v>
      </c>
      <c r="BE11" s="2" t="s">
        <v>54</v>
      </c>
      <c r="BG11" t="s">
        <v>55</v>
      </c>
      <c r="BI11" t="s">
        <v>55</v>
      </c>
    </row>
    <row r="12" spans="1:63" x14ac:dyDescent="0.25">
      <c r="A12" s="2">
        <v>11</v>
      </c>
      <c r="C12" t="s">
        <v>56</v>
      </c>
      <c r="E12" t="s">
        <v>57</v>
      </c>
      <c r="G12" t="s">
        <v>58</v>
      </c>
      <c r="I12" s="2" t="s">
        <v>32</v>
      </c>
      <c r="K12" t="s">
        <v>59</v>
      </c>
      <c r="M12" t="s">
        <v>60</v>
      </c>
      <c r="O12" t="s">
        <v>61</v>
      </c>
      <c r="Q12" s="2" t="s">
        <v>32</v>
      </c>
      <c r="S12" t="s">
        <v>62</v>
      </c>
      <c r="U12" t="s">
        <v>63</v>
      </c>
      <c r="W12" t="s">
        <v>64</v>
      </c>
      <c r="Y12" s="2">
        <v>10</v>
      </c>
      <c r="AA12" t="s">
        <v>65</v>
      </c>
      <c r="AC12" t="s">
        <v>66</v>
      </c>
      <c r="AE12" t="s">
        <v>67</v>
      </c>
      <c r="AG12" s="2">
        <v>11</v>
      </c>
      <c r="AI12" t="s">
        <v>68</v>
      </c>
      <c r="AK12" t="s">
        <v>69</v>
      </c>
      <c r="AM12" t="s">
        <v>70</v>
      </c>
      <c r="AO12" s="2">
        <v>19</v>
      </c>
      <c r="AQ12" t="s">
        <v>71</v>
      </c>
      <c r="AS12" t="s">
        <v>72</v>
      </c>
      <c r="AU12" t="s">
        <v>73</v>
      </c>
      <c r="AW12" s="2">
        <v>11</v>
      </c>
      <c r="AY12" t="s">
        <v>74</v>
      </c>
      <c r="BA12" t="s">
        <v>75</v>
      </c>
      <c r="BC12" t="s">
        <v>76</v>
      </c>
      <c r="BE12" s="2" t="s">
        <v>40</v>
      </c>
      <c r="BG12" t="s">
        <v>77</v>
      </c>
      <c r="BI12" t="s">
        <v>78</v>
      </c>
    </row>
    <row r="13" spans="1:63" x14ac:dyDescent="0.25">
      <c r="A13" s="2">
        <v>13</v>
      </c>
      <c r="C13" t="s">
        <v>79</v>
      </c>
      <c r="E13" t="s">
        <v>80</v>
      </c>
      <c r="G13" t="s">
        <v>81</v>
      </c>
      <c r="I13" s="2">
        <v>10</v>
      </c>
      <c r="K13" t="s">
        <v>82</v>
      </c>
      <c r="M13" t="s">
        <v>83</v>
      </c>
      <c r="O13" t="s">
        <v>84</v>
      </c>
      <c r="Q13" s="2">
        <v>10</v>
      </c>
      <c r="S13" t="s">
        <v>85</v>
      </c>
      <c r="U13" t="s">
        <v>86</v>
      </c>
      <c r="W13" t="s">
        <v>87</v>
      </c>
      <c r="Y13" s="2" t="s">
        <v>30</v>
      </c>
      <c r="AA13" t="s">
        <v>88</v>
      </c>
      <c r="AC13" t="s">
        <v>89</v>
      </c>
      <c r="AE13" t="s">
        <v>90</v>
      </c>
      <c r="AG13" s="2" t="s">
        <v>54</v>
      </c>
      <c r="AI13" t="s">
        <v>91</v>
      </c>
      <c r="AK13" t="s">
        <v>92</v>
      </c>
      <c r="AM13" t="s">
        <v>93</v>
      </c>
      <c r="AO13" s="2">
        <v>12</v>
      </c>
      <c r="AQ13" t="s">
        <v>94</v>
      </c>
      <c r="AS13" t="s">
        <v>95</v>
      </c>
      <c r="AU13" t="s">
        <v>96</v>
      </c>
      <c r="AW13" s="2" t="s">
        <v>97</v>
      </c>
      <c r="AY13" t="s">
        <v>98</v>
      </c>
      <c r="BA13" t="s">
        <v>99</v>
      </c>
      <c r="BC13" t="s">
        <v>100</v>
      </c>
      <c r="BE13" s="2" t="s">
        <v>97</v>
      </c>
      <c r="BG13" t="s">
        <v>101</v>
      </c>
      <c r="BI13" t="s">
        <v>102</v>
      </c>
    </row>
    <row r="14" spans="1:63" x14ac:dyDescent="0.25">
      <c r="A14" s="2">
        <v>14</v>
      </c>
      <c r="C14" t="s">
        <v>103</v>
      </c>
      <c r="E14" t="s">
        <v>104</v>
      </c>
      <c r="G14" t="s">
        <v>105</v>
      </c>
      <c r="I14" s="2">
        <v>13</v>
      </c>
      <c r="K14" t="s">
        <v>106</v>
      </c>
      <c r="M14" t="s">
        <v>107</v>
      </c>
      <c r="O14" t="s">
        <v>108</v>
      </c>
      <c r="Q14" s="2">
        <v>12</v>
      </c>
      <c r="S14" t="s">
        <v>109</v>
      </c>
      <c r="U14" t="s">
        <v>110</v>
      </c>
      <c r="W14" t="s">
        <v>111</v>
      </c>
      <c r="Y14" s="2" t="s">
        <v>47</v>
      </c>
      <c r="AA14" t="s">
        <v>112</v>
      </c>
      <c r="AC14" t="s">
        <v>113</v>
      </c>
      <c r="AE14" t="s">
        <v>114</v>
      </c>
      <c r="AG14" s="2" t="s">
        <v>47</v>
      </c>
      <c r="AI14" t="s">
        <v>115</v>
      </c>
      <c r="AK14" t="s">
        <v>116</v>
      </c>
      <c r="AM14" t="s">
        <v>117</v>
      </c>
      <c r="AO14" s="2" t="s">
        <v>40</v>
      </c>
      <c r="AQ14" t="s">
        <v>118</v>
      </c>
      <c r="AS14" t="s">
        <v>119</v>
      </c>
      <c r="AU14" t="s">
        <v>120</v>
      </c>
      <c r="AW14" s="2" t="s">
        <v>54</v>
      </c>
      <c r="AY14" t="s">
        <v>121</v>
      </c>
      <c r="BA14" t="s">
        <v>122</v>
      </c>
      <c r="BC14" t="s">
        <v>123</v>
      </c>
      <c r="BE14" s="2">
        <v>16</v>
      </c>
      <c r="BG14" t="s">
        <v>124</v>
      </c>
      <c r="BI14" t="s">
        <v>125</v>
      </c>
    </row>
    <row r="15" spans="1:63" x14ac:dyDescent="0.25">
      <c r="A15" s="2">
        <v>10</v>
      </c>
      <c r="C15" t="s">
        <v>126</v>
      </c>
      <c r="E15" t="s">
        <v>127</v>
      </c>
      <c r="G15" t="s">
        <v>128</v>
      </c>
      <c r="I15" s="2" t="s">
        <v>54</v>
      </c>
      <c r="K15" t="s">
        <v>129</v>
      </c>
      <c r="M15" t="s">
        <v>130</v>
      </c>
      <c r="O15" t="s">
        <v>131</v>
      </c>
      <c r="Q15" s="2" t="s">
        <v>40</v>
      </c>
      <c r="S15" t="s">
        <v>132</v>
      </c>
      <c r="U15" t="s">
        <v>133</v>
      </c>
      <c r="W15" t="s">
        <v>134</v>
      </c>
      <c r="Y15" s="2">
        <v>13</v>
      </c>
      <c r="AA15" t="s">
        <v>135</v>
      </c>
      <c r="AC15" t="s">
        <v>136</v>
      </c>
      <c r="AE15" t="s">
        <v>137</v>
      </c>
      <c r="AG15" s="2" t="s">
        <v>30</v>
      </c>
      <c r="AI15" t="s">
        <v>138</v>
      </c>
      <c r="AK15" t="s">
        <v>139</v>
      </c>
      <c r="AM15" t="s">
        <v>140</v>
      </c>
      <c r="AO15" s="2" t="s">
        <v>30</v>
      </c>
      <c r="AQ15" t="s">
        <v>141</v>
      </c>
      <c r="AS15" t="s">
        <v>142</v>
      </c>
      <c r="AU15" t="s">
        <v>143</v>
      </c>
      <c r="AW15" s="2">
        <v>12</v>
      </c>
      <c r="AY15" t="s">
        <v>144</v>
      </c>
      <c r="BA15" t="s">
        <v>145</v>
      </c>
      <c r="BC15" t="s">
        <v>146</v>
      </c>
      <c r="BE15" s="2">
        <v>10</v>
      </c>
      <c r="BG15" t="s">
        <v>147</v>
      </c>
      <c r="BI15" t="s">
        <v>148</v>
      </c>
    </row>
    <row r="16" spans="1:63" x14ac:dyDescent="0.25">
      <c r="A16" s="2" t="s">
        <v>54</v>
      </c>
      <c r="C16" t="s">
        <v>149</v>
      </c>
      <c r="E16" t="s">
        <v>150</v>
      </c>
      <c r="G16" t="s">
        <v>151</v>
      </c>
      <c r="I16" s="2">
        <v>14</v>
      </c>
      <c r="K16" t="s">
        <v>152</v>
      </c>
      <c r="M16" t="s">
        <v>153</v>
      </c>
      <c r="O16" t="s">
        <v>154</v>
      </c>
      <c r="Q16" s="2" t="s">
        <v>54</v>
      </c>
      <c r="S16" t="s">
        <v>155</v>
      </c>
      <c r="U16" t="s">
        <v>156</v>
      </c>
      <c r="W16" t="s">
        <v>157</v>
      </c>
      <c r="Y16" s="2">
        <v>12</v>
      </c>
      <c r="AA16" t="s">
        <v>89</v>
      </c>
      <c r="AC16" t="s">
        <v>158</v>
      </c>
      <c r="AE16" t="s">
        <v>159</v>
      </c>
      <c r="AG16" s="2">
        <v>19</v>
      </c>
      <c r="AI16" t="s">
        <v>160</v>
      </c>
      <c r="AK16" t="s">
        <v>161</v>
      </c>
      <c r="AM16" t="s">
        <v>162</v>
      </c>
      <c r="AO16" s="2">
        <v>20</v>
      </c>
      <c r="AQ16" t="s">
        <v>163</v>
      </c>
      <c r="AS16" t="s">
        <v>164</v>
      </c>
      <c r="AU16" t="s">
        <v>165</v>
      </c>
      <c r="AW16" s="2" t="s">
        <v>32</v>
      </c>
      <c r="AY16" t="s">
        <v>166</v>
      </c>
      <c r="BA16" t="s">
        <v>167</v>
      </c>
      <c r="BC16" t="s">
        <v>168</v>
      </c>
      <c r="BE16" s="2" t="s">
        <v>47</v>
      </c>
      <c r="BG16" t="s">
        <v>169</v>
      </c>
      <c r="BI16" t="s">
        <v>170</v>
      </c>
    </row>
    <row r="17" spans="1:61" x14ac:dyDescent="0.25">
      <c r="A17" s="2" t="s">
        <v>40</v>
      </c>
      <c r="C17" t="s">
        <v>171</v>
      </c>
      <c r="E17" t="s">
        <v>172</v>
      </c>
      <c r="G17" t="s">
        <v>173</v>
      </c>
      <c r="I17" s="2">
        <v>12</v>
      </c>
      <c r="K17" t="s">
        <v>174</v>
      </c>
      <c r="M17" t="s">
        <v>175</v>
      </c>
      <c r="O17" t="s">
        <v>176</v>
      </c>
      <c r="Q17" s="2">
        <v>14</v>
      </c>
      <c r="S17" t="s">
        <v>177</v>
      </c>
      <c r="U17" t="s">
        <v>178</v>
      </c>
      <c r="W17" t="s">
        <v>179</v>
      </c>
      <c r="Y17" s="2" t="s">
        <v>97</v>
      </c>
      <c r="AA17" t="s">
        <v>180</v>
      </c>
      <c r="AC17" t="s">
        <v>181</v>
      </c>
      <c r="AE17" t="s">
        <v>182</v>
      </c>
      <c r="AG17" s="2">
        <v>18</v>
      </c>
      <c r="AI17" t="s">
        <v>183</v>
      </c>
      <c r="AK17" t="s">
        <v>184</v>
      </c>
      <c r="AM17" t="s">
        <v>185</v>
      </c>
      <c r="AO17" s="2">
        <v>11</v>
      </c>
      <c r="AQ17" t="s">
        <v>186</v>
      </c>
      <c r="AS17" t="s">
        <v>187</v>
      </c>
      <c r="AU17" t="s">
        <v>188</v>
      </c>
      <c r="AW17" s="2">
        <v>18</v>
      </c>
      <c r="AY17" t="s">
        <v>189</v>
      </c>
      <c r="BA17" t="s">
        <v>190</v>
      </c>
      <c r="BC17" t="s">
        <v>191</v>
      </c>
      <c r="BE17" s="2">
        <v>18</v>
      </c>
      <c r="BG17" t="s">
        <v>192</v>
      </c>
      <c r="BI17" t="s">
        <v>193</v>
      </c>
    </row>
    <row r="18" spans="1:61" x14ac:dyDescent="0.25">
      <c r="A18" s="2">
        <v>19</v>
      </c>
      <c r="C18" t="s">
        <v>194</v>
      </c>
      <c r="E18" t="s">
        <v>195</v>
      </c>
      <c r="G18" t="s">
        <v>196</v>
      </c>
      <c r="I18" s="2" t="s">
        <v>40</v>
      </c>
      <c r="K18" t="s">
        <v>77</v>
      </c>
      <c r="M18" t="s">
        <v>197</v>
      </c>
      <c r="O18" t="s">
        <v>198</v>
      </c>
      <c r="Q18" s="2">
        <v>16</v>
      </c>
      <c r="S18" t="s">
        <v>199</v>
      </c>
      <c r="U18" t="s">
        <v>200</v>
      </c>
      <c r="W18" t="s">
        <v>201</v>
      </c>
      <c r="Y18" s="2">
        <v>14</v>
      </c>
      <c r="AA18" t="s">
        <v>202</v>
      </c>
      <c r="AC18" t="s">
        <v>203</v>
      </c>
      <c r="AE18" t="s">
        <v>204</v>
      </c>
      <c r="AG18" s="2" t="s">
        <v>97</v>
      </c>
      <c r="AI18" t="s">
        <v>205</v>
      </c>
      <c r="AK18" t="s">
        <v>206</v>
      </c>
      <c r="AM18" t="s">
        <v>207</v>
      </c>
      <c r="AO18" s="2">
        <v>13</v>
      </c>
      <c r="AQ18" t="s">
        <v>208</v>
      </c>
      <c r="AS18" t="s">
        <v>209</v>
      </c>
      <c r="AU18" t="s">
        <v>210</v>
      </c>
      <c r="AW18" s="2">
        <v>10</v>
      </c>
      <c r="AY18" t="s">
        <v>211</v>
      </c>
      <c r="BA18" t="s">
        <v>212</v>
      </c>
      <c r="BC18" t="s">
        <v>213</v>
      </c>
      <c r="BE18" s="2">
        <v>12</v>
      </c>
      <c r="BG18" t="s">
        <v>214</v>
      </c>
      <c r="BI18" t="s">
        <v>215</v>
      </c>
    </row>
    <row r="19" spans="1:61" x14ac:dyDescent="0.25">
      <c r="A19" s="2">
        <v>16</v>
      </c>
      <c r="C19" t="s">
        <v>216</v>
      </c>
      <c r="E19" t="s">
        <v>217</v>
      </c>
      <c r="G19" t="s">
        <v>218</v>
      </c>
      <c r="I19" s="2">
        <v>16</v>
      </c>
      <c r="K19" t="s">
        <v>124</v>
      </c>
      <c r="M19" t="s">
        <v>219</v>
      </c>
      <c r="O19" t="s">
        <v>220</v>
      </c>
      <c r="Q19" s="2">
        <v>13</v>
      </c>
      <c r="S19" t="s">
        <v>221</v>
      </c>
      <c r="U19" t="s">
        <v>222</v>
      </c>
      <c r="W19" t="s">
        <v>223</v>
      </c>
      <c r="Y19" s="2" t="s">
        <v>32</v>
      </c>
      <c r="AA19" t="s">
        <v>224</v>
      </c>
      <c r="AC19" t="s">
        <v>225</v>
      </c>
      <c r="AE19" t="s">
        <v>226</v>
      </c>
      <c r="AG19" s="2" t="s">
        <v>40</v>
      </c>
      <c r="AI19" t="s">
        <v>227</v>
      </c>
      <c r="AK19" t="s">
        <v>228</v>
      </c>
      <c r="AM19" t="s">
        <v>229</v>
      </c>
      <c r="AO19" s="2" t="s">
        <v>32</v>
      </c>
      <c r="AQ19" t="s">
        <v>230</v>
      </c>
      <c r="AS19" t="s">
        <v>231</v>
      </c>
      <c r="AU19" t="s">
        <v>232</v>
      </c>
      <c r="AW19" s="2">
        <v>19</v>
      </c>
      <c r="AY19" t="s">
        <v>233</v>
      </c>
      <c r="BA19" t="s">
        <v>234</v>
      </c>
      <c r="BC19" t="s">
        <v>235</v>
      </c>
      <c r="BE19" s="2">
        <v>20</v>
      </c>
      <c r="BG19" t="s">
        <v>236</v>
      </c>
      <c r="BI19" t="s">
        <v>237</v>
      </c>
    </row>
    <row r="20" spans="1:61" x14ac:dyDescent="0.25">
      <c r="A20" s="2">
        <v>12</v>
      </c>
      <c r="C20" t="s">
        <v>238</v>
      </c>
      <c r="E20" t="s">
        <v>239</v>
      </c>
      <c r="G20" t="s">
        <v>240</v>
      </c>
      <c r="I20" s="2" t="s">
        <v>47</v>
      </c>
      <c r="K20" t="s">
        <v>241</v>
      </c>
      <c r="M20" t="s">
        <v>242</v>
      </c>
      <c r="O20" t="s">
        <v>243</v>
      </c>
      <c r="Q20" s="2" t="s">
        <v>47</v>
      </c>
      <c r="S20" t="s">
        <v>244</v>
      </c>
      <c r="U20" t="s">
        <v>245</v>
      </c>
      <c r="W20" t="s">
        <v>246</v>
      </c>
      <c r="Y20" s="2">
        <v>19</v>
      </c>
      <c r="AA20" t="s">
        <v>247</v>
      </c>
      <c r="AC20" t="s">
        <v>248</v>
      </c>
      <c r="AE20" t="s">
        <v>249</v>
      </c>
      <c r="AG20" s="2">
        <v>14</v>
      </c>
      <c r="AI20" t="s">
        <v>250</v>
      </c>
      <c r="AK20" t="s">
        <v>251</v>
      </c>
      <c r="AM20" t="s">
        <v>252</v>
      </c>
      <c r="AO20" s="2">
        <v>14</v>
      </c>
      <c r="AQ20" t="s">
        <v>253</v>
      </c>
      <c r="AS20" t="s">
        <v>254</v>
      </c>
      <c r="AU20" t="s">
        <v>255</v>
      </c>
      <c r="AW20" s="2">
        <v>20</v>
      </c>
      <c r="AY20" t="s">
        <v>256</v>
      </c>
      <c r="BA20" t="s">
        <v>257</v>
      </c>
      <c r="BC20" t="s">
        <v>137</v>
      </c>
      <c r="BE20" s="2" t="s">
        <v>18</v>
      </c>
      <c r="BG20" t="s">
        <v>258</v>
      </c>
      <c r="BI20" t="s">
        <v>259</v>
      </c>
    </row>
    <row r="21" spans="1:61" x14ac:dyDescent="0.25">
      <c r="A21" s="2" t="s">
        <v>47</v>
      </c>
      <c r="C21" t="s">
        <v>260</v>
      </c>
      <c r="E21" t="s">
        <v>261</v>
      </c>
      <c r="G21" t="s">
        <v>262</v>
      </c>
      <c r="I21" s="2">
        <v>19</v>
      </c>
      <c r="K21" t="s">
        <v>263</v>
      </c>
      <c r="M21" t="s">
        <v>264</v>
      </c>
      <c r="O21" t="s">
        <v>265</v>
      </c>
      <c r="Q21" s="2">
        <v>19</v>
      </c>
      <c r="S21" t="s">
        <v>266</v>
      </c>
      <c r="U21" t="s">
        <v>267</v>
      </c>
      <c r="W21" t="s">
        <v>268</v>
      </c>
      <c r="Y21" s="2" t="s">
        <v>54</v>
      </c>
      <c r="AA21" t="s">
        <v>269</v>
      </c>
      <c r="AC21" t="s">
        <v>270</v>
      </c>
      <c r="AE21" t="s">
        <v>271</v>
      </c>
      <c r="AG21" s="2" t="s">
        <v>32</v>
      </c>
      <c r="AI21" t="s">
        <v>272</v>
      </c>
      <c r="AK21" t="s">
        <v>273</v>
      </c>
      <c r="AM21" t="s">
        <v>274</v>
      </c>
      <c r="AO21" s="2">
        <v>16</v>
      </c>
      <c r="AQ21" t="s">
        <v>275</v>
      </c>
      <c r="AS21" t="s">
        <v>276</v>
      </c>
      <c r="AU21" t="s">
        <v>277</v>
      </c>
      <c r="AW21" s="2" t="s">
        <v>30</v>
      </c>
      <c r="AY21" t="s">
        <v>278</v>
      </c>
      <c r="BA21" t="s">
        <v>279</v>
      </c>
      <c r="BC21" t="s">
        <v>280</v>
      </c>
      <c r="BE21" s="2">
        <v>14</v>
      </c>
      <c r="BG21" t="s">
        <v>152</v>
      </c>
      <c r="BI21" t="s">
        <v>281</v>
      </c>
    </row>
    <row r="22" spans="1:61" x14ac:dyDescent="0.25">
      <c r="A22" s="2">
        <v>20</v>
      </c>
      <c r="C22" t="s">
        <v>282</v>
      </c>
      <c r="E22" t="s">
        <v>283</v>
      </c>
      <c r="G22" t="s">
        <v>284</v>
      </c>
      <c r="I22" s="2" t="s">
        <v>30</v>
      </c>
      <c r="K22" t="s">
        <v>31</v>
      </c>
      <c r="M22" t="s">
        <v>285</v>
      </c>
      <c r="O22" t="s">
        <v>286</v>
      </c>
      <c r="Q22" s="2" t="s">
        <v>97</v>
      </c>
      <c r="S22" t="s">
        <v>287</v>
      </c>
      <c r="U22" t="s">
        <v>288</v>
      </c>
      <c r="W22" t="s">
        <v>289</v>
      </c>
      <c r="Y22" s="2">
        <v>11</v>
      </c>
      <c r="AA22" t="s">
        <v>290</v>
      </c>
      <c r="AC22" t="s">
        <v>291</v>
      </c>
      <c r="AE22" t="s">
        <v>292</v>
      </c>
      <c r="AG22" s="2">
        <v>10</v>
      </c>
      <c r="AI22" t="s">
        <v>293</v>
      </c>
      <c r="AK22" t="s">
        <v>294</v>
      </c>
      <c r="AM22" t="s">
        <v>255</v>
      </c>
      <c r="AO22" s="2" t="s">
        <v>97</v>
      </c>
      <c r="AQ22" t="s">
        <v>295</v>
      </c>
      <c r="AS22" t="s">
        <v>296</v>
      </c>
      <c r="AU22" t="s">
        <v>297</v>
      </c>
      <c r="AW22" s="2">
        <v>14</v>
      </c>
      <c r="AY22" t="s">
        <v>298</v>
      </c>
      <c r="BA22" t="s">
        <v>299</v>
      </c>
      <c r="BC22" t="s">
        <v>300</v>
      </c>
      <c r="BE22" s="2">
        <v>19</v>
      </c>
      <c r="BG22" t="s">
        <v>263</v>
      </c>
      <c r="BI22" t="s">
        <v>301</v>
      </c>
    </row>
    <row r="23" spans="1:61" x14ac:dyDescent="0.25">
      <c r="A23" s="2">
        <v>18</v>
      </c>
      <c r="C23" t="s">
        <v>302</v>
      </c>
      <c r="E23" t="s">
        <v>303</v>
      </c>
      <c r="G23" t="s">
        <v>304</v>
      </c>
      <c r="I23" s="2" t="s">
        <v>97</v>
      </c>
      <c r="K23" t="s">
        <v>305</v>
      </c>
      <c r="M23" t="s">
        <v>306</v>
      </c>
      <c r="O23" t="s">
        <v>307</v>
      </c>
      <c r="Q23" s="2" t="s">
        <v>30</v>
      </c>
      <c r="S23" t="s">
        <v>308</v>
      </c>
      <c r="U23" t="s">
        <v>309</v>
      </c>
      <c r="W23" t="s">
        <v>310</v>
      </c>
      <c r="Y23" s="2">
        <v>18</v>
      </c>
      <c r="AA23" t="s">
        <v>311</v>
      </c>
      <c r="AC23" t="s">
        <v>312</v>
      </c>
      <c r="AE23" t="s">
        <v>313</v>
      </c>
      <c r="AG23" s="2">
        <v>13</v>
      </c>
      <c r="AI23" t="s">
        <v>314</v>
      </c>
      <c r="AK23" t="s">
        <v>315</v>
      </c>
      <c r="AM23" t="s">
        <v>316</v>
      </c>
      <c r="AO23" s="2">
        <v>18</v>
      </c>
      <c r="AQ23" t="s">
        <v>317</v>
      </c>
      <c r="AS23" t="s">
        <v>318</v>
      </c>
      <c r="AU23" t="s">
        <v>319</v>
      </c>
      <c r="AW23" s="2">
        <v>13</v>
      </c>
      <c r="AY23" t="s">
        <v>320</v>
      </c>
      <c r="BA23" t="s">
        <v>321</v>
      </c>
      <c r="BC23" t="s">
        <v>322</v>
      </c>
      <c r="BE23" s="2" t="s">
        <v>32</v>
      </c>
      <c r="BG23" t="s">
        <v>323</v>
      </c>
      <c r="BI23" t="s">
        <v>324</v>
      </c>
    </row>
    <row r="24" spans="1:61" x14ac:dyDescent="0.25">
      <c r="A24" s="2" t="s">
        <v>30</v>
      </c>
      <c r="C24" t="s">
        <v>325</v>
      </c>
      <c r="E24" t="s">
        <v>326</v>
      </c>
      <c r="G24" t="s">
        <v>327</v>
      </c>
      <c r="I24" s="2">
        <v>20</v>
      </c>
      <c r="K24" t="s">
        <v>236</v>
      </c>
      <c r="M24" t="s">
        <v>328</v>
      </c>
      <c r="O24" t="s">
        <v>329</v>
      </c>
      <c r="Q24" s="2">
        <v>18</v>
      </c>
      <c r="S24" t="s">
        <v>330</v>
      </c>
      <c r="U24" t="s">
        <v>331</v>
      </c>
      <c r="W24" t="s">
        <v>332</v>
      </c>
      <c r="Y24" s="2">
        <v>20</v>
      </c>
      <c r="AA24" t="s">
        <v>333</v>
      </c>
      <c r="AC24" t="s">
        <v>334</v>
      </c>
      <c r="AE24" t="s">
        <v>335</v>
      </c>
      <c r="AG24" s="2">
        <v>20</v>
      </c>
      <c r="AI24" t="s">
        <v>336</v>
      </c>
      <c r="AK24" t="s">
        <v>337</v>
      </c>
      <c r="AM24" t="s">
        <v>338</v>
      </c>
      <c r="AO24" s="2">
        <v>10</v>
      </c>
      <c r="AQ24" t="s">
        <v>339</v>
      </c>
      <c r="AS24" t="s">
        <v>340</v>
      </c>
      <c r="AU24" t="s">
        <v>341</v>
      </c>
      <c r="AW24" s="2">
        <v>16</v>
      </c>
      <c r="AY24" t="s">
        <v>342</v>
      </c>
      <c r="BA24" t="s">
        <v>343</v>
      </c>
      <c r="BC24" t="s">
        <v>344</v>
      </c>
      <c r="BE24" s="2">
        <v>13</v>
      </c>
      <c r="BG24" t="s">
        <v>345</v>
      </c>
      <c r="BI24" t="s">
        <v>346</v>
      </c>
    </row>
    <row r="25" spans="1:61" x14ac:dyDescent="0.25">
      <c r="A25" s="2" t="s">
        <v>97</v>
      </c>
      <c r="C25" t="s">
        <v>347</v>
      </c>
      <c r="E25" t="s">
        <v>348</v>
      </c>
      <c r="G25" t="s">
        <v>349</v>
      </c>
      <c r="I25" s="2">
        <v>18</v>
      </c>
      <c r="K25" t="s">
        <v>350</v>
      </c>
      <c r="M25" t="s">
        <v>351</v>
      </c>
      <c r="O25" t="s">
        <v>352</v>
      </c>
      <c r="Q25" s="2">
        <v>20</v>
      </c>
      <c r="S25" t="s">
        <v>353</v>
      </c>
      <c r="U25" t="s">
        <v>354</v>
      </c>
      <c r="W25" t="s">
        <v>355</v>
      </c>
      <c r="Y25" s="2" t="s">
        <v>18</v>
      </c>
      <c r="AA25" t="s">
        <v>356</v>
      </c>
      <c r="AE25" t="s">
        <v>356</v>
      </c>
      <c r="AG25" s="2">
        <v>16</v>
      </c>
      <c r="AI25" t="s">
        <v>357</v>
      </c>
      <c r="AK25" t="s">
        <v>358</v>
      </c>
      <c r="AM25" t="s">
        <v>359</v>
      </c>
      <c r="AO25" s="2" t="s">
        <v>54</v>
      </c>
      <c r="AQ25" t="s">
        <v>360</v>
      </c>
      <c r="AS25" t="s">
        <v>361</v>
      </c>
      <c r="AU25" t="s">
        <v>362</v>
      </c>
      <c r="AW25" s="2" t="s">
        <v>47</v>
      </c>
      <c r="AY25" t="s">
        <v>363</v>
      </c>
      <c r="BA25" t="s">
        <v>364</v>
      </c>
      <c r="BC25" t="s">
        <v>365</v>
      </c>
      <c r="BE25" s="2">
        <v>11</v>
      </c>
      <c r="BG25" t="s">
        <v>366</v>
      </c>
      <c r="BI25" t="s">
        <v>367</v>
      </c>
    </row>
    <row r="26" spans="1:61" x14ac:dyDescent="0.25">
      <c r="A26" s="8" t="s">
        <v>368</v>
      </c>
      <c r="C26" s="9" t="s">
        <v>369</v>
      </c>
      <c r="E26" s="9" t="s">
        <v>370</v>
      </c>
      <c r="G26" s="9" t="s">
        <v>371</v>
      </c>
      <c r="I26" s="8" t="s">
        <v>368</v>
      </c>
      <c r="K26" s="9" t="s">
        <v>372</v>
      </c>
      <c r="M26" s="9" t="s">
        <v>373</v>
      </c>
      <c r="O26" t="s">
        <v>374</v>
      </c>
      <c r="Q26" s="8" t="s">
        <v>368</v>
      </c>
      <c r="S26" s="9" t="s">
        <v>375</v>
      </c>
      <c r="U26" s="9" t="s">
        <v>376</v>
      </c>
      <c r="W26" s="9" t="s">
        <v>377</v>
      </c>
      <c r="Y26" s="8" t="s">
        <v>368</v>
      </c>
      <c r="AA26" s="9" t="s">
        <v>378</v>
      </c>
      <c r="AC26" s="9" t="s">
        <v>379</v>
      </c>
      <c r="AE26" s="9" t="s">
        <v>380</v>
      </c>
      <c r="AG26" s="8" t="s">
        <v>368</v>
      </c>
      <c r="AI26" s="9" t="s">
        <v>381</v>
      </c>
      <c r="AK26" s="9" t="s">
        <v>382</v>
      </c>
      <c r="AM26" s="9" t="s">
        <v>383</v>
      </c>
      <c r="AO26" s="8" t="s">
        <v>368</v>
      </c>
      <c r="AQ26" s="9" t="s">
        <v>384</v>
      </c>
      <c r="AS26" s="9" t="s">
        <v>385</v>
      </c>
      <c r="AU26" s="9" t="s">
        <v>386</v>
      </c>
      <c r="AW26" s="8" t="s">
        <v>368</v>
      </c>
      <c r="AY26" s="9" t="s">
        <v>387</v>
      </c>
      <c r="BA26" s="9" t="s">
        <v>388</v>
      </c>
      <c r="BC26" s="9" t="s">
        <v>389</v>
      </c>
      <c r="BE26" s="8" t="s">
        <v>368</v>
      </c>
      <c r="BG26" s="9" t="s">
        <v>390</v>
      </c>
      <c r="BI26" s="9" t="s">
        <v>391</v>
      </c>
    </row>
  </sheetData>
  <mergeCells count="15"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  <mergeCell ref="A1:N1"/>
    <mergeCell ref="C6:E6"/>
    <mergeCell ref="K6:M6"/>
    <mergeCell ref="S6:U6"/>
    <mergeCell ref="AA6:AC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Jan-May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2022-07-20T14:56:47Z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