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Dealer Strategic Planning, Inc\DSP Group 100 - Financial Data\2020 Financial Data\1-2020\"/>
    </mc:Choice>
  </mc:AlternateContent>
  <xr:revisionPtr revIDLastSave="1" documentId="13_ncr:1_{2E1342F9-2E33-4329-8B91-7C5D3240B9F4}" xr6:coauthVersionLast="44" xr6:coauthVersionMax="44" xr10:uidLastSave="{AA7EC975-5DB4-4BC2-A8F9-131112E08D64}"/>
  <bookViews>
    <workbookView xWindow="-120" yWindow="-120" windowWidth="20730" windowHeight="11160" activeTab="1" xr2:uid="{00000000-000D-0000-FFFF-FFFF00000000}"/>
  </bookViews>
  <sheets>
    <sheet name="Jan 2020 MTD" sheetId="1" r:id="rId1"/>
    <sheet name="dat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7" i="1"/>
  <c r="AU16" i="1"/>
  <c r="AU15" i="1"/>
  <c r="AU14" i="1"/>
  <c r="AU13" i="1"/>
  <c r="AU12" i="1"/>
  <c r="AU11" i="1"/>
  <c r="AU10" i="1"/>
  <c r="AU9" i="1"/>
  <c r="AU8" i="1"/>
  <c r="AU18" i="1"/>
  <c r="AS28" i="1"/>
  <c r="AS27" i="1"/>
  <c r="AS26" i="1"/>
  <c r="AS25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AS10" i="1"/>
  <c r="AS9" i="1"/>
  <c r="AS8" i="1"/>
  <c r="AS18" i="1"/>
  <c r="AQ28" i="1"/>
  <c r="AQ27" i="1"/>
  <c r="AQ26" i="1"/>
  <c r="AQ25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11" i="1"/>
  <c r="AQ10" i="1"/>
  <c r="AQ9" i="1"/>
  <c r="AQ8" i="1"/>
  <c r="AQ1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17" i="1"/>
  <c r="AE16" i="1"/>
  <c r="AE15" i="1"/>
  <c r="AE14" i="1"/>
  <c r="AE13" i="1"/>
  <c r="AE12" i="1"/>
  <c r="AE11" i="1"/>
  <c r="AE10" i="1"/>
  <c r="AE9" i="1"/>
  <c r="AE8" i="1"/>
  <c r="AE21" i="1"/>
  <c r="AE20" i="1"/>
  <c r="AE19" i="1"/>
  <c r="AE18" i="1"/>
  <c r="AA28" i="1"/>
  <c r="AC28" i="1"/>
  <c r="AC27" i="1"/>
  <c r="AC26" i="1"/>
  <c r="AC25" i="1"/>
  <c r="AC24" i="1"/>
  <c r="AC23" i="1"/>
  <c r="AC22" i="1"/>
  <c r="AC17" i="1"/>
  <c r="AC16" i="1"/>
  <c r="AC15" i="1"/>
  <c r="AC14" i="1"/>
  <c r="AC13" i="1"/>
  <c r="AC12" i="1"/>
  <c r="AC11" i="1"/>
  <c r="AC10" i="1"/>
  <c r="AC9" i="1"/>
  <c r="AC8" i="1"/>
  <c r="AC21" i="1"/>
  <c r="AC20" i="1"/>
  <c r="AC19" i="1"/>
  <c r="AC18" i="1"/>
  <c r="AA27" i="1"/>
  <c r="AA26" i="1"/>
  <c r="AA25" i="1"/>
  <c r="AA24" i="1"/>
  <c r="AA23" i="1"/>
  <c r="AA22" i="1"/>
  <c r="AA17" i="1"/>
  <c r="AA16" i="1"/>
  <c r="AA15" i="1"/>
  <c r="AA14" i="1"/>
  <c r="AA13" i="1"/>
  <c r="AA12" i="1"/>
  <c r="AA11" i="1"/>
  <c r="AA10" i="1"/>
  <c r="AA9" i="1"/>
  <c r="AA8" i="1"/>
  <c r="AA21" i="1"/>
  <c r="AA20" i="1"/>
  <c r="AA19" i="1"/>
  <c r="AA18" i="1"/>
  <c r="W28" i="1"/>
  <c r="W27" i="1"/>
  <c r="W26" i="1"/>
  <c r="W25" i="1"/>
  <c r="W24" i="1"/>
  <c r="W23" i="1"/>
  <c r="W22" i="1"/>
  <c r="W21" i="1"/>
  <c r="W17" i="1"/>
  <c r="W20" i="1"/>
  <c r="W19" i="1"/>
  <c r="W16" i="1"/>
  <c r="W15" i="1"/>
  <c r="W18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21" i="1"/>
  <c r="U17" i="1"/>
  <c r="U20" i="1"/>
  <c r="U19" i="1"/>
  <c r="U16" i="1"/>
  <c r="U15" i="1"/>
  <c r="U18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21" i="1"/>
  <c r="S17" i="1"/>
  <c r="S20" i="1"/>
  <c r="S19" i="1"/>
  <c r="S16" i="1"/>
  <c r="S15" i="1"/>
  <c r="S18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17" i="1"/>
  <c r="O16" i="1"/>
  <c r="O15" i="1"/>
  <c r="O14" i="1"/>
  <c r="O21" i="1"/>
  <c r="O20" i="1"/>
  <c r="O19" i="1"/>
  <c r="O18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17" i="1"/>
  <c r="M16" i="1"/>
  <c r="M15" i="1"/>
  <c r="M14" i="1"/>
  <c r="M21" i="1"/>
  <c r="M20" i="1"/>
  <c r="M19" i="1"/>
  <c r="M18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17" i="1"/>
  <c r="K16" i="1"/>
  <c r="K15" i="1"/>
  <c r="K14" i="1"/>
  <c r="K21" i="1"/>
  <c r="K20" i="1"/>
  <c r="K19" i="1"/>
  <c r="K18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1" i="1"/>
  <c r="T21" i="1"/>
  <c r="R21" i="1"/>
  <c r="Q21" i="1"/>
  <c r="N17" i="1"/>
  <c r="L17" i="1"/>
  <c r="J17" i="1"/>
  <c r="I17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6" i="1"/>
  <c r="AB16" i="1"/>
  <c r="Z16" i="1"/>
  <c r="Y16" i="1"/>
  <c r="V17" i="1"/>
  <c r="T17" i="1"/>
  <c r="R17" i="1"/>
  <c r="Q17" i="1"/>
  <c r="N16" i="1"/>
  <c r="L16" i="1"/>
  <c r="J16" i="1"/>
  <c r="I16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20" i="1"/>
  <c r="T20" i="1"/>
  <c r="R20" i="1"/>
  <c r="Q20" i="1"/>
  <c r="N15" i="1"/>
  <c r="L15" i="1"/>
  <c r="J15" i="1"/>
  <c r="I15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7" i="1"/>
  <c r="AR17" i="1"/>
  <c r="AP17" i="1"/>
  <c r="AO17" i="1"/>
  <c r="AL18" i="1"/>
  <c r="AJ18" i="1"/>
  <c r="AH18" i="1"/>
  <c r="AG18" i="1"/>
  <c r="AD14" i="1"/>
  <c r="AB14" i="1"/>
  <c r="Z14" i="1"/>
  <c r="Y14" i="1"/>
  <c r="V19" i="1"/>
  <c r="T19" i="1"/>
  <c r="R19" i="1"/>
  <c r="Q19" i="1"/>
  <c r="N14" i="1"/>
  <c r="L14" i="1"/>
  <c r="J14" i="1"/>
  <c r="I14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6" i="1"/>
  <c r="AR16" i="1"/>
  <c r="AP16" i="1"/>
  <c r="AO16" i="1"/>
  <c r="AL17" i="1"/>
  <c r="AJ17" i="1"/>
  <c r="AH17" i="1"/>
  <c r="AG17" i="1"/>
  <c r="AD13" i="1"/>
  <c r="AB13" i="1"/>
  <c r="Z13" i="1"/>
  <c r="Y13" i="1"/>
  <c r="V16" i="1"/>
  <c r="T16" i="1"/>
  <c r="R16" i="1"/>
  <c r="Q16" i="1"/>
  <c r="N21" i="1"/>
  <c r="L21" i="1"/>
  <c r="J21" i="1"/>
  <c r="I21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5" i="1"/>
  <c r="AR15" i="1"/>
  <c r="AP15" i="1"/>
  <c r="AO15" i="1"/>
  <c r="AL16" i="1"/>
  <c r="AJ16" i="1"/>
  <c r="AH16" i="1"/>
  <c r="AG16" i="1"/>
  <c r="AD12" i="1"/>
  <c r="AB12" i="1"/>
  <c r="Z12" i="1"/>
  <c r="Y12" i="1"/>
  <c r="V15" i="1"/>
  <c r="T15" i="1"/>
  <c r="R15" i="1"/>
  <c r="Q15" i="1"/>
  <c r="N20" i="1"/>
  <c r="L20" i="1"/>
  <c r="J20" i="1"/>
  <c r="I20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4" i="1"/>
  <c r="AR14" i="1"/>
  <c r="AP14" i="1"/>
  <c r="AO14" i="1"/>
  <c r="AL15" i="1"/>
  <c r="AJ15" i="1"/>
  <c r="AH15" i="1"/>
  <c r="AG15" i="1"/>
  <c r="AD11" i="1"/>
  <c r="AB11" i="1"/>
  <c r="Z11" i="1"/>
  <c r="Y11" i="1"/>
  <c r="V18" i="1"/>
  <c r="T18" i="1"/>
  <c r="R18" i="1"/>
  <c r="Q18" i="1"/>
  <c r="N19" i="1"/>
  <c r="L19" i="1"/>
  <c r="J19" i="1"/>
  <c r="I19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3" i="1"/>
  <c r="AR13" i="1"/>
  <c r="AP13" i="1"/>
  <c r="AO13" i="1"/>
  <c r="AL14" i="1"/>
  <c r="AJ14" i="1"/>
  <c r="AH14" i="1"/>
  <c r="AG14" i="1"/>
  <c r="AD10" i="1"/>
  <c r="AB10" i="1"/>
  <c r="Z10" i="1"/>
  <c r="Y10" i="1"/>
  <c r="V14" i="1"/>
  <c r="T14" i="1"/>
  <c r="R14" i="1"/>
  <c r="Q14" i="1"/>
  <c r="N18" i="1"/>
  <c r="L18" i="1"/>
  <c r="J18" i="1"/>
  <c r="I18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2" i="1"/>
  <c r="AR12" i="1"/>
  <c r="AP12" i="1"/>
  <c r="AO12" i="1"/>
  <c r="AL13" i="1"/>
  <c r="AJ13" i="1"/>
  <c r="AH13" i="1"/>
  <c r="AG13" i="1"/>
  <c r="AD9" i="1"/>
  <c r="AB9" i="1"/>
  <c r="Z9" i="1"/>
  <c r="Y9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1" i="1"/>
  <c r="AR11" i="1"/>
  <c r="AP11" i="1"/>
  <c r="AO11" i="1"/>
  <c r="AL12" i="1"/>
  <c r="AJ12" i="1"/>
  <c r="AH12" i="1"/>
  <c r="AG12" i="1"/>
  <c r="AD8" i="1"/>
  <c r="AB8" i="1"/>
  <c r="Z8" i="1"/>
  <c r="Y8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0" i="1"/>
  <c r="AR10" i="1"/>
  <c r="AP10" i="1"/>
  <c r="AO10" i="1"/>
  <c r="AL11" i="1"/>
  <c r="AJ11" i="1"/>
  <c r="AH11" i="1"/>
  <c r="AG11" i="1"/>
  <c r="AD21" i="1"/>
  <c r="AB21" i="1"/>
  <c r="Z21" i="1"/>
  <c r="Y21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9" i="1"/>
  <c r="AR9" i="1"/>
  <c r="AP9" i="1"/>
  <c r="AO9" i="1"/>
  <c r="AL10" i="1"/>
  <c r="AJ10" i="1"/>
  <c r="AH10" i="1"/>
  <c r="AG10" i="1"/>
  <c r="AD20" i="1"/>
  <c r="AB20" i="1"/>
  <c r="Z20" i="1"/>
  <c r="Y20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8" i="1"/>
  <c r="AR8" i="1"/>
  <c r="AP8" i="1"/>
  <c r="AO8" i="1"/>
  <c r="AL9" i="1"/>
  <c r="AJ9" i="1"/>
  <c r="AH9" i="1"/>
  <c r="AG9" i="1"/>
  <c r="AD19" i="1"/>
  <c r="AB19" i="1"/>
  <c r="Z19" i="1"/>
  <c r="Y19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18" i="1"/>
  <c r="AR18" i="1"/>
  <c r="AP18" i="1"/>
  <c r="AO18" i="1"/>
  <c r="AL8" i="1"/>
  <c r="AJ8" i="1"/>
  <c r="AH8" i="1"/>
  <c r="AG8" i="1"/>
  <c r="AD18" i="1"/>
  <c r="AB18" i="1"/>
  <c r="Z18" i="1"/>
  <c r="Y1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<sst xmlns="http://schemas.openxmlformats.org/spreadsheetml/2006/main" count="85" uniqueCount="29">
  <si>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</si>
  <si>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</si>
  <si>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</si>
  <si>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</si>
  <si>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</si>
  <si>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</si>
  <si>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</si>
  <si>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</si>
  <si>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</si>
  <si>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</si>
  <si>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</si>
  <si>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</si>
  <si>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</si>
  <si>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</si>
  <si>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</si>
  <si>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x/mo</t>
  </si>
  <si>
    <t>Member #</t>
  </si>
  <si>
    <t>1/2020-1/2020</t>
  </si>
  <si>
    <t>1/2019-1/2019</t>
  </si>
  <si>
    <t>EBITDA</t>
  </si>
  <si>
    <t xml:space="preserve">20	</t>
  </si>
  <si>
    <t>07</t>
  </si>
  <si>
    <t>05</t>
  </si>
  <si>
    <t>06</t>
  </si>
  <si>
    <t>02</t>
  </si>
  <si>
    <t>08</t>
  </si>
  <si>
    <t>AVG</t>
  </si>
  <si>
    <t>Group 100</t>
  </si>
  <si>
    <t>1/2020 - 1/2020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</si>
</sst>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8" fontId="0" fillId="5" borderId="0" xfId="0" applyNumberFormat="1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workbookViewId="0">
      <selection activeCell="AQ24" sqref="AQ24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1/2020 - 1/2020</v>
      </c>
    </row>
    <row r="5" spans="1:64" s="3" customFormat="1" x14ac:dyDescent="0.25">
      <c r="A5" s="6"/>
      <c r="B5" s="6"/>
      <c r="C5" s="24" t="s">
        <v>1</v>
      </c>
      <c r="D5" s="24"/>
      <c r="E5" s="24"/>
      <c r="F5" s="24"/>
      <c r="G5" s="24"/>
      <c r="H5" s="4"/>
      <c r="I5" s="24" t="s">
        <v>2</v>
      </c>
      <c r="J5" s="24"/>
      <c r="K5" s="24"/>
      <c r="L5" s="24"/>
      <c r="M5" s="24"/>
      <c r="N5" s="24"/>
      <c r="O5" s="24"/>
      <c r="P5" s="4"/>
      <c r="Q5" s="6"/>
      <c r="R5" s="6"/>
      <c r="S5" s="24" t="s">
        <v>3</v>
      </c>
      <c r="T5" s="25"/>
      <c r="U5" s="25"/>
      <c r="V5" s="6"/>
      <c r="W5" s="6"/>
      <c r="X5" s="4"/>
      <c r="Y5" s="6"/>
      <c r="Z5" s="6"/>
      <c r="AA5" s="24" t="s">
        <v>4</v>
      </c>
      <c r="AB5" s="25"/>
      <c r="AC5" s="25"/>
      <c r="AD5" s="6"/>
      <c r="AE5" s="6"/>
      <c r="AF5" s="4"/>
      <c r="AG5" s="6"/>
      <c r="AH5" s="6"/>
      <c r="AI5" s="24" t="s">
        <v>5</v>
      </c>
      <c r="AJ5" s="25"/>
      <c r="AK5" s="25"/>
      <c r="AL5" s="6"/>
      <c r="AM5" s="6"/>
      <c r="AN5" s="4"/>
      <c r="AO5" s="6"/>
      <c r="AP5" s="6"/>
      <c r="AQ5" s="24" t="s">
        <v>6</v>
      </c>
      <c r="AR5" s="25"/>
      <c r="AS5" s="25"/>
      <c r="AT5" s="6"/>
      <c r="AU5" s="6"/>
      <c r="AV5" s="4"/>
      <c r="AW5" s="6"/>
      <c r="AX5" s="6"/>
      <c r="AY5" s="24" t="s">
        <v>7</v>
      </c>
      <c r="AZ5" s="25"/>
      <c r="BA5" s="25"/>
      <c r="BB5" s="6"/>
      <c r="BC5" s="6"/>
      <c r="BD5" s="4"/>
      <c r="BE5" s="6"/>
      <c r="BF5" s="6"/>
      <c r="BG5" s="24" t="s">
        <v>8</v>
      </c>
      <c r="BH5" s="24"/>
      <c r="BI5" s="25"/>
      <c r="BJ5" s="25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1/2020-1/2020</v>
      </c>
      <c r="E7" s="7" t="str">
        <f>data!E9</f>
        <v>1/2019-1/2019</v>
      </c>
      <c r="G7" s="3" t="s">
        <v>9</v>
      </c>
      <c r="H7" s="4"/>
      <c r="I7" s="16" t="str">
        <f>data!I9</f>
        <v>Member #</v>
      </c>
      <c r="K7" s="7" t="str">
        <f>data!K9</f>
        <v>1/2020-1/2020</v>
      </c>
      <c r="M7" s="7" t="str">
        <f>data!M9</f>
        <v>1/2019-1/2019</v>
      </c>
      <c r="O7" s="3" t="s">
        <v>9</v>
      </c>
      <c r="P7" s="4"/>
      <c r="Q7" s="16" t="str">
        <f>data!Q9</f>
        <v>Member #</v>
      </c>
      <c r="S7" s="7" t="str">
        <f>data!S9</f>
        <v>1/2020-1/2020</v>
      </c>
      <c r="U7" s="7" t="str">
        <f>data!U9</f>
        <v>1/2019-1/2019</v>
      </c>
      <c r="W7" s="3" t="s">
        <v>9</v>
      </c>
      <c r="X7" s="4"/>
      <c r="Y7" s="16" t="str">
        <f>data!Y9</f>
        <v>Member #</v>
      </c>
      <c r="AA7" s="7" t="str">
        <f>data!AA9</f>
        <v>1/2020-1/2020</v>
      </c>
      <c r="AC7" s="7" t="str">
        <f>data!AC9</f>
        <v>1/2019-1/2019</v>
      </c>
      <c r="AE7" s="3" t="s">
        <v>9</v>
      </c>
      <c r="AF7" s="4"/>
      <c r="AG7" s="16" t="str">
        <f>data!AG9</f>
        <v>Member #</v>
      </c>
      <c r="AI7" s="7" t="str">
        <f>data!AI9</f>
        <v>1/2020-1/2020</v>
      </c>
      <c r="AK7" s="7" t="str">
        <f>data!AK9</f>
        <v>1/2019-1/2019</v>
      </c>
      <c r="AM7" s="3" t="s">
        <v>9</v>
      </c>
      <c r="AN7" s="4"/>
      <c r="AO7" s="16" t="str">
        <f>data!AO9</f>
        <v>Member #</v>
      </c>
      <c r="AQ7" s="7" t="str">
        <f>data!AQ9</f>
        <v>1/2020-1/2020</v>
      </c>
      <c r="AS7" s="7" t="str">
        <f>data!AS9</f>
        <v>1/2019-1/2019</v>
      </c>
      <c r="AU7" s="3" t="s">
        <v>9</v>
      </c>
      <c r="AV7" s="4"/>
      <c r="AW7" s="16" t="str">
        <f>data!AW9</f>
        <v>Member #</v>
      </c>
      <c r="AY7" s="7" t="str">
        <f>data!AY9</f>
        <v>1/2020-1/2020</v>
      </c>
      <c r="BA7" s="7" t="str">
        <f>data!BA9</f>
        <v>1/2019-1/2019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10</v>
      </c>
      <c r="B8" s="3">
        <f>data!B10</f>
        <v>0</v>
      </c>
      <c r="C8" s="15">
        <f>VALUE(data!C10)</f>
        <v>273683.07</v>
      </c>
      <c r="D8" s="3">
        <f>data!D10</f>
        <v>0</v>
      </c>
      <c r="E8" s="15">
        <f>VALUE(data!E10)</f>
        <v>149924.57999999999</v>
      </c>
      <c r="F8" s="3">
        <f>data!F10</f>
        <v>0</v>
      </c>
      <c r="G8" s="15">
        <f>VALUE(data!G10)</f>
        <v>123758.49</v>
      </c>
      <c r="H8" s="4"/>
      <c r="I8" s="3" t="str">
        <f>data!I10</f>
        <v xml:space="preserve">20	</v>
      </c>
      <c r="J8" s="3">
        <f>data!J10</f>
        <v>0</v>
      </c>
      <c r="K8" s="15">
        <f>VALUE(data!K10)</f>
        <v>2396.5700000000002</v>
      </c>
      <c r="L8" s="3">
        <f>data!L10</f>
        <v>0</v>
      </c>
      <c r="M8" s="15">
        <f>VALUE(data!M10)</f>
        <v>-28077.25</v>
      </c>
      <c r="N8" s="3">
        <f>data!N10</f>
        <v>0</v>
      </c>
      <c r="O8" s="15">
        <f>VALUE(data!O10)</f>
        <v>30473.82</v>
      </c>
      <c r="P8" s="4"/>
      <c r="Q8" s="3" t="str">
        <f>data!Q10</f>
        <v xml:space="preserve">20	</v>
      </c>
      <c r="R8" s="3">
        <f>data!R10</f>
        <v>0</v>
      </c>
      <c r="S8" s="10">
        <f>VALUE(data!S10)</f>
        <v>1.1900000000000001E-2</v>
      </c>
      <c r="T8" s="3">
        <f>data!T10</f>
        <v>0</v>
      </c>
      <c r="U8" s="10">
        <f>VALUE(data!U10)</f>
        <v>-0.2044</v>
      </c>
      <c r="V8" s="3">
        <f>data!V10</f>
        <v>0</v>
      </c>
      <c r="W8" s="10">
        <f>VALUE(data!W10)</f>
        <v>0.21640000000000001</v>
      </c>
      <c r="X8" s="4"/>
      <c r="Y8" s="3" t="str">
        <f>data!Y14</f>
        <v xml:space="preserve">20	</v>
      </c>
      <c r="Z8" s="3">
        <f>data!Z14</f>
        <v>0</v>
      </c>
      <c r="AA8" s="10">
        <f>VALUE(data!AA14)</f>
        <v>0.62450000000000006</v>
      </c>
      <c r="AB8" s="3">
        <f>data!AB14</f>
        <v>0</v>
      </c>
      <c r="AC8" s="10">
        <f>VALUE(data!AC14)</f>
        <v>0.89149999999999996</v>
      </c>
      <c r="AD8" s="3">
        <f>data!AD14</f>
        <v>0</v>
      </c>
      <c r="AE8" s="10">
        <f>VALUE(data!AE14)</f>
        <v>-0.26690000000000003</v>
      </c>
      <c r="AF8" s="4"/>
      <c r="AG8" s="3" t="str">
        <f>data!AG10</f>
        <v xml:space="preserve">20	</v>
      </c>
      <c r="AH8" s="3">
        <f>data!AH10</f>
        <v>0</v>
      </c>
      <c r="AI8" s="10">
        <f>VALUE(data!AI10)</f>
        <v>0.44390000000000002</v>
      </c>
      <c r="AJ8" s="3">
        <f>data!AJ10</f>
        <v>0</v>
      </c>
      <c r="AK8" s="10">
        <f>VALUE(data!AK10)</f>
        <v>0.38379999999999997</v>
      </c>
      <c r="AL8" s="3">
        <f>data!AL10</f>
        <v>0</v>
      </c>
      <c r="AM8" s="10">
        <f>VALUE(data!AM10)</f>
        <v>0.06</v>
      </c>
      <c r="AN8" s="4"/>
      <c r="AO8" s="3" t="str">
        <f>data!AO11</f>
        <v xml:space="preserve">20	</v>
      </c>
      <c r="AP8" s="3">
        <f>data!AP11</f>
        <v>0</v>
      </c>
      <c r="AQ8" s="10">
        <f>VALUE(data!AQ11)</f>
        <v>0.42980000000000002</v>
      </c>
      <c r="AR8" s="3">
        <f>data!AR11</f>
        <v>0</v>
      </c>
      <c r="AS8" s="10">
        <f>VALUE(data!AS11)</f>
        <v>0.31850000000000001</v>
      </c>
      <c r="AT8" s="3">
        <f>data!AT11</f>
        <v>0</v>
      </c>
      <c r="AU8" s="10">
        <f>VALUE(data!AU11)</f>
        <v>0.11119999999999999</v>
      </c>
      <c r="AV8" s="4"/>
      <c r="AW8" s="3">
        <f>data!AW10</f>
        <v>14</v>
      </c>
      <c r="AX8" s="3">
        <f>data!AX10</f>
        <v>0</v>
      </c>
      <c r="AY8" s="10">
        <f>VALUE(data!AY10)</f>
        <v>0.38640000000000002</v>
      </c>
      <c r="AZ8" s="3">
        <f>data!AZ10</f>
        <v>0</v>
      </c>
      <c r="BA8" s="10">
        <f>VALUE(data!BA10)</f>
        <v>0.26619999999999999</v>
      </c>
      <c r="BB8" s="3">
        <f>data!BB10</f>
        <v>0</v>
      </c>
      <c r="BC8" s="10">
        <f>VALUE(data!BC10)</f>
        <v>0.1202</v>
      </c>
      <c r="BD8" s="4"/>
      <c r="BE8" s="18" t="str">
        <f>data!BE10</f>
        <v xml:space="preserve">20	</v>
      </c>
      <c r="BF8" s="3">
        <f>data!BF10</f>
        <v>0</v>
      </c>
      <c r="BG8" s="3">
        <f>data!BG10</f>
        <v>4454.1099999999997</v>
      </c>
      <c r="BH8" s="12">
        <f>data!BG10*($BL$5/12)</f>
        <v>4454.1099999999997</v>
      </c>
      <c r="BI8" s="3"/>
      <c r="BJ8" s="3">
        <f>data!BJ10</f>
        <v>0</v>
      </c>
      <c r="BK8" s="12">
        <f>data!BI10*($BL$5/12)</f>
        <v>4454.1099999999997</v>
      </c>
      <c r="BL8" s="5"/>
    </row>
    <row r="9" spans="1:64" x14ac:dyDescent="0.25">
      <c r="A9" s="3" t="str">
        <f>data!A11</f>
        <v xml:space="preserve">20	</v>
      </c>
      <c r="B9" s="3">
        <f>data!B11</f>
        <v>0</v>
      </c>
      <c r="C9" s="15">
        <f>VALUE(data!C11)</f>
        <v>200070.2</v>
      </c>
      <c r="D9" s="3">
        <f>data!D11</f>
        <v>0</v>
      </c>
      <c r="E9" s="15">
        <f>VALUE(data!E11)</f>
        <v>137304.76</v>
      </c>
      <c r="F9" s="3">
        <f>data!F11</f>
        <v>0</v>
      </c>
      <c r="G9" s="15">
        <f>VALUE(data!G11)</f>
        <v>62765.43</v>
      </c>
      <c r="H9" s="4"/>
      <c r="I9" s="3">
        <f>data!I11</f>
        <v>18</v>
      </c>
      <c r="J9" s="3">
        <f>data!J11</f>
        <v>0</v>
      </c>
      <c r="K9" s="15">
        <f>VALUE(data!K11)</f>
        <v>50278.48</v>
      </c>
      <c r="L9" s="3">
        <f>data!L11</f>
        <v>0</v>
      </c>
      <c r="M9" s="15">
        <f>VALUE(data!M11)</f>
        <v>31676.82</v>
      </c>
      <c r="N9" s="3">
        <f>data!N11</f>
        <v>0</v>
      </c>
      <c r="O9" s="15">
        <f>VALUE(data!O11)</f>
        <v>18601.650000000001</v>
      </c>
      <c r="P9" s="4"/>
      <c r="Q9" s="3">
        <f>data!Q11</f>
        <v>6</v>
      </c>
      <c r="R9" s="3">
        <f>data!R11</f>
        <v>0</v>
      </c>
      <c r="S9" s="10">
        <f>VALUE(data!S11)</f>
        <v>0.13650000000000001</v>
      </c>
      <c r="T9" s="3">
        <f>data!T11</f>
        <v>0</v>
      </c>
      <c r="U9" s="10">
        <f>VALUE(data!U11)</f>
        <v>7.2800000000000004E-2</v>
      </c>
      <c r="V9" s="3">
        <f>data!V11</f>
        <v>0</v>
      </c>
      <c r="W9" s="10">
        <f>VALUE(data!W11)</f>
        <v>6.3600000000000004E-2</v>
      </c>
      <c r="X9" s="4"/>
      <c r="Y9" s="3">
        <f>data!Y15</f>
        <v>18</v>
      </c>
      <c r="Z9" s="3">
        <f>data!Z15</f>
        <v>0</v>
      </c>
      <c r="AA9" s="10">
        <f>VALUE(data!AA15)</f>
        <v>0.3846</v>
      </c>
      <c r="AB9" s="3">
        <f>data!AB15</f>
        <v>0</v>
      </c>
      <c r="AC9" s="10">
        <f>VALUE(data!AC15)</f>
        <v>0.4698</v>
      </c>
      <c r="AD9" s="3">
        <f>data!AD15</f>
        <v>0</v>
      </c>
      <c r="AE9" s="10">
        <f>VALUE(data!AE15)</f>
        <v>-8.5099999999999995E-2</v>
      </c>
      <c r="AF9" s="4"/>
      <c r="AG9" s="3">
        <f>data!AG11</f>
        <v>14</v>
      </c>
      <c r="AH9" s="3">
        <f>data!AH11</f>
        <v>0</v>
      </c>
      <c r="AI9" s="10">
        <f>VALUE(data!AI11)</f>
        <v>0.5776</v>
      </c>
      <c r="AJ9" s="3">
        <f>data!AJ11</f>
        <v>0</v>
      </c>
      <c r="AK9" s="10">
        <f>VALUE(data!AK11)</f>
        <v>0.53110000000000002</v>
      </c>
      <c r="AL9" s="3">
        <f>data!AL11</f>
        <v>0</v>
      </c>
      <c r="AM9" s="10">
        <f>VALUE(data!AM11)</f>
        <v>4.6399999999999997E-2</v>
      </c>
      <c r="AN9" s="4"/>
      <c r="AO9" s="3">
        <f>data!AO12</f>
        <v>15</v>
      </c>
      <c r="AP9" s="3">
        <f>data!AP12</f>
        <v>0</v>
      </c>
      <c r="AQ9" s="10">
        <f>VALUE(data!AQ12)</f>
        <v>0.51180000000000003</v>
      </c>
      <c r="AR9" s="3">
        <f>data!AR12</f>
        <v>0</v>
      </c>
      <c r="AS9" s="10">
        <f>VALUE(data!AS12)</f>
        <v>0.46100000000000002</v>
      </c>
      <c r="AT9" s="3">
        <f>data!AT12</f>
        <v>0</v>
      </c>
      <c r="AU9" s="10">
        <f>VALUE(data!AU12)</f>
        <v>5.0799999999999998E-2</v>
      </c>
      <c r="AV9" s="4"/>
      <c r="AW9" s="3">
        <f>data!AW11</f>
        <v>2</v>
      </c>
      <c r="AX9" s="3">
        <f>data!AX11</f>
        <v>0</v>
      </c>
      <c r="AY9" s="10">
        <f>VALUE(data!AY11)</f>
        <v>0.3266</v>
      </c>
      <c r="AZ9" s="3">
        <f>data!AZ11</f>
        <v>0</v>
      </c>
      <c r="BA9" s="10">
        <f>VALUE(data!BA11)</f>
        <v>0.28649999999999998</v>
      </c>
      <c r="BB9" s="3">
        <f>data!BB11</f>
        <v>0</v>
      </c>
      <c r="BC9" s="10">
        <f>VALUE(data!BC11)</f>
        <v>0.04</v>
      </c>
      <c r="BD9" s="4"/>
      <c r="BE9" s="18">
        <f>data!BE11</f>
        <v>18</v>
      </c>
      <c r="BF9" s="3">
        <f>data!BF11</f>
        <v>0</v>
      </c>
      <c r="BG9" s="3">
        <f>data!BG11</f>
        <v>50278.48</v>
      </c>
      <c r="BH9" s="12">
        <f>data!BG11*($BL$5/12)</f>
        <v>50278.48</v>
      </c>
      <c r="BI9" s="3"/>
      <c r="BJ9" s="3">
        <f>data!BJ11</f>
        <v>0</v>
      </c>
      <c r="BK9" s="12">
        <f>data!BI11*($BL$5/12)</f>
        <v>50278.48</v>
      </c>
      <c r="BL9" s="5"/>
    </row>
    <row r="10" spans="1:64" x14ac:dyDescent="0.25">
      <c r="A10" s="3">
        <f>data!A12</f>
        <v>14</v>
      </c>
      <c r="B10" s="3">
        <f>data!B12</f>
        <v>0</v>
      </c>
      <c r="C10" s="15">
        <f>VALUE(data!C12)</f>
        <v>358402.54</v>
      </c>
      <c r="D10" s="3">
        <f>data!D12</f>
        <v>0</v>
      </c>
      <c r="E10" s="15">
        <f>VALUE(data!E12)</f>
        <v>297213.19</v>
      </c>
      <c r="F10" s="3">
        <f>data!F12</f>
        <v>0</v>
      </c>
      <c r="G10" s="15">
        <f>VALUE(data!G12)</f>
        <v>61189.34</v>
      </c>
      <c r="H10" s="4"/>
      <c r="I10" s="3">
        <f>data!I12</f>
        <v>2</v>
      </c>
      <c r="J10" s="3">
        <f>data!J12</f>
        <v>0</v>
      </c>
      <c r="K10" s="15">
        <f>VALUE(data!K12)</f>
        <v>26453.95</v>
      </c>
      <c r="L10" s="3">
        <f>data!L12</f>
        <v>0</v>
      </c>
      <c r="M10" s="15">
        <f>VALUE(data!M12)</f>
        <v>8455</v>
      </c>
      <c r="N10" s="3">
        <f>data!N12</f>
        <v>0</v>
      </c>
      <c r="O10" s="15">
        <f>VALUE(data!O12)</f>
        <v>17998.95</v>
      </c>
      <c r="P10" s="4"/>
      <c r="Q10" s="3">
        <f>data!Q12</f>
        <v>18</v>
      </c>
      <c r="R10" s="3">
        <f>data!R12</f>
        <v>0</v>
      </c>
      <c r="S10" s="10">
        <f>VALUE(data!S12)</f>
        <v>0.1618</v>
      </c>
      <c r="T10" s="3">
        <f>data!T12</f>
        <v>0</v>
      </c>
      <c r="U10" s="10">
        <f>VALUE(data!U12)</f>
        <v>0.1246</v>
      </c>
      <c r="V10" s="3">
        <f>data!V12</f>
        <v>0</v>
      </c>
      <c r="W10" s="10">
        <f>VALUE(data!W12)</f>
        <v>3.7100000000000001E-2</v>
      </c>
      <c r="X10" s="4"/>
      <c r="Y10" s="3">
        <f>data!Y16</f>
        <v>6</v>
      </c>
      <c r="Z10" s="3">
        <f>data!Z16</f>
        <v>0</v>
      </c>
      <c r="AA10" s="10">
        <f>VALUE(data!AA16)</f>
        <v>0.47620000000000001</v>
      </c>
      <c r="AB10" s="3">
        <f>data!AB16</f>
        <v>0</v>
      </c>
      <c r="AC10" s="10">
        <f>VALUE(data!AC16)</f>
        <v>0.53049999999999997</v>
      </c>
      <c r="AD10" s="3">
        <f>data!AD16</f>
        <v>0</v>
      </c>
      <c r="AE10" s="10">
        <f>VALUE(data!AE16)</f>
        <v>-5.4300000000000001E-2</v>
      </c>
      <c r="AF10" s="4"/>
      <c r="AG10" s="3">
        <f>data!AG12</f>
        <v>2</v>
      </c>
      <c r="AH10" s="3">
        <f>data!AH12</f>
        <v>0</v>
      </c>
      <c r="AI10" s="10">
        <f>VALUE(data!AI12)</f>
        <v>0.56430000000000002</v>
      </c>
      <c r="AJ10" s="3">
        <f>data!AJ12</f>
        <v>0</v>
      </c>
      <c r="AK10" s="10">
        <f>VALUE(data!AK12)</f>
        <v>0.5413</v>
      </c>
      <c r="AL10" s="3">
        <f>data!AL12</f>
        <v>0</v>
      </c>
      <c r="AM10" s="10">
        <f>VALUE(data!AM12)</f>
        <v>2.3E-2</v>
      </c>
      <c r="AN10" s="4"/>
      <c r="AO10" s="3">
        <f>data!AO13</f>
        <v>2</v>
      </c>
      <c r="AP10" s="3">
        <f>data!AP13</f>
        <v>0</v>
      </c>
      <c r="AQ10" s="10">
        <f>VALUE(data!AQ13)</f>
        <v>0.52859999999999996</v>
      </c>
      <c r="AR10" s="3">
        <f>data!AR13</f>
        <v>0</v>
      </c>
      <c r="AS10" s="10">
        <f>VALUE(data!AS13)</f>
        <v>0.47770000000000001</v>
      </c>
      <c r="AT10" s="3">
        <f>data!AT13</f>
        <v>0</v>
      </c>
      <c r="AU10" s="10">
        <f>VALUE(data!AU13)</f>
        <v>5.0799999999999998E-2</v>
      </c>
      <c r="AV10" s="4"/>
      <c r="AW10" s="3" t="str">
        <f>data!AW12</f>
        <v xml:space="preserve">20	</v>
      </c>
      <c r="AX10" s="3">
        <f>data!AX12</f>
        <v>0</v>
      </c>
      <c r="AY10" s="10">
        <f>VALUE(data!AY12)</f>
        <v>0.30630000000000002</v>
      </c>
      <c r="AZ10" s="3">
        <f>data!AZ12</f>
        <v>0</v>
      </c>
      <c r="BA10" s="10">
        <f>VALUE(data!BA12)</f>
        <v>0.27310000000000001</v>
      </c>
      <c r="BB10" s="3">
        <f>data!BB12</f>
        <v>0</v>
      </c>
      <c r="BC10" s="10">
        <f>VALUE(data!BC12)</f>
        <v>3.32E-2</v>
      </c>
      <c r="BD10" s="4"/>
      <c r="BE10" s="18">
        <f>data!BE12</f>
        <v>6</v>
      </c>
      <c r="BF10" s="3">
        <f>data!BF12</f>
        <v>0</v>
      </c>
      <c r="BG10" s="3">
        <f>data!BG12</f>
        <v>17964</v>
      </c>
      <c r="BH10" s="12">
        <f>data!BG12*($BL$5/12)</f>
        <v>17964</v>
      </c>
      <c r="BI10" s="3"/>
      <c r="BJ10" s="3">
        <f>data!BJ12</f>
        <v>0</v>
      </c>
      <c r="BK10" s="12">
        <f>data!BI12*($BL$5/12)</f>
        <v>22664</v>
      </c>
      <c r="BL10" s="5"/>
    </row>
    <row r="11" spans="1:64" x14ac:dyDescent="0.25">
      <c r="A11" s="3">
        <f>data!A13</f>
        <v>18</v>
      </c>
      <c r="B11" s="3">
        <f>data!B13</f>
        <v>0</v>
      </c>
      <c r="C11" s="15">
        <f>VALUE(data!C13)</f>
        <v>310662.62</v>
      </c>
      <c r="D11" s="3">
        <f>data!D13</f>
        <v>0</v>
      </c>
      <c r="E11" s="15">
        <f>VALUE(data!E13)</f>
        <v>254131.97</v>
      </c>
      <c r="F11" s="3">
        <f>data!F13</f>
        <v>0</v>
      </c>
      <c r="G11" s="15">
        <f>VALUE(data!G13)</f>
        <v>56530.65</v>
      </c>
      <c r="H11" s="4"/>
      <c r="I11" s="3">
        <f>data!I13</f>
        <v>14</v>
      </c>
      <c r="J11" s="3">
        <f>data!J13</f>
        <v>0</v>
      </c>
      <c r="K11" s="15">
        <f>VALUE(data!K13)</f>
        <v>37509.51</v>
      </c>
      <c r="L11" s="3">
        <f>data!L13</f>
        <v>0</v>
      </c>
      <c r="M11" s="15">
        <f>VALUE(data!M13)</f>
        <v>25173.439999999999</v>
      </c>
      <c r="N11" s="3">
        <f>data!N13</f>
        <v>0</v>
      </c>
      <c r="O11" s="15">
        <f>VALUE(data!O13)</f>
        <v>12336.06</v>
      </c>
      <c r="P11" s="4"/>
      <c r="Q11" s="3">
        <f>data!Q13</f>
        <v>2</v>
      </c>
      <c r="R11" s="3">
        <f>data!R13</f>
        <v>0</v>
      </c>
      <c r="S11" s="10">
        <f>VALUE(data!S13)</f>
        <v>4.5199999999999997E-2</v>
      </c>
      <c r="T11" s="3">
        <f>data!T13</f>
        <v>0</v>
      </c>
      <c r="U11" s="10">
        <f>VALUE(data!U13)</f>
        <v>1.46E-2</v>
      </c>
      <c r="V11" s="3">
        <f>data!V13</f>
        <v>0</v>
      </c>
      <c r="W11" s="10">
        <f>VALUE(data!W13)</f>
        <v>3.0599999999999999E-2</v>
      </c>
      <c r="X11" s="4"/>
      <c r="Y11" s="3">
        <f>data!Y17</f>
        <v>12</v>
      </c>
      <c r="Z11" s="3">
        <f>data!Z17</f>
        <v>0</v>
      </c>
      <c r="AA11" s="10">
        <f>VALUE(data!AA17)</f>
        <v>0.43149999999999999</v>
      </c>
      <c r="AB11" s="3">
        <f>data!AB17</f>
        <v>0</v>
      </c>
      <c r="AC11" s="10">
        <f>VALUE(data!AC17)</f>
        <v>0.47360000000000002</v>
      </c>
      <c r="AD11" s="3">
        <f>data!AD17</f>
        <v>0</v>
      </c>
      <c r="AE11" s="10">
        <f>VALUE(data!AE17)</f>
        <v>-4.2000000000000003E-2</v>
      </c>
      <c r="AF11" s="4"/>
      <c r="AG11" s="3">
        <f>data!AG13</f>
        <v>15</v>
      </c>
      <c r="AH11" s="3">
        <f>data!AH13</f>
        <v>0</v>
      </c>
      <c r="AI11" s="10">
        <f>VALUE(data!AI13)</f>
        <v>0.504</v>
      </c>
      <c r="AJ11" s="3">
        <f>data!AJ13</f>
        <v>0</v>
      </c>
      <c r="AK11" s="10">
        <f>VALUE(data!AK13)</f>
        <v>0.50460000000000005</v>
      </c>
      <c r="AL11" s="3">
        <f>data!AL13</f>
        <v>0</v>
      </c>
      <c r="AM11" s="10">
        <f>VALUE(data!AM13)</f>
        <v>-5.0000000000000001E-4</v>
      </c>
      <c r="AN11" s="4"/>
      <c r="AO11" s="3">
        <f>data!AO14</f>
        <v>10</v>
      </c>
      <c r="AP11" s="3">
        <f>data!AP14</f>
        <v>0</v>
      </c>
      <c r="AQ11" s="10">
        <f>VALUE(data!AQ14)</f>
        <v>0.41849999999999998</v>
      </c>
      <c r="AR11" s="3">
        <f>data!AR14</f>
        <v>0</v>
      </c>
      <c r="AS11" s="10">
        <f>VALUE(data!AS14)</f>
        <v>0.38869999999999999</v>
      </c>
      <c r="AT11" s="3">
        <f>data!AT14</f>
        <v>0</v>
      </c>
      <c r="AU11" s="10">
        <f>VALUE(data!AU14)</f>
        <v>2.98E-2</v>
      </c>
      <c r="AV11" s="4"/>
      <c r="AW11" s="3">
        <f>data!AW13</f>
        <v>13</v>
      </c>
      <c r="AX11" s="3">
        <f>data!AX13</f>
        <v>0</v>
      </c>
      <c r="AY11" s="10">
        <f>VALUE(data!AY13)</f>
        <v>0.19839999999999999</v>
      </c>
      <c r="AZ11" s="3">
        <f>data!AZ13</f>
        <v>0</v>
      </c>
      <c r="BA11" s="10">
        <f>VALUE(data!BA13)</f>
        <v>0.1903</v>
      </c>
      <c r="BB11" s="3">
        <f>data!BB13</f>
        <v>0</v>
      </c>
      <c r="BC11" s="10">
        <f>VALUE(data!BC13)</f>
        <v>8.0999999999999996E-3</v>
      </c>
      <c r="BD11" s="4"/>
      <c r="BE11" s="18">
        <f>data!BE13</f>
        <v>12</v>
      </c>
      <c r="BF11" s="3">
        <f>data!BF13</f>
        <v>0</v>
      </c>
      <c r="BG11" s="3">
        <f>data!BG13</f>
        <v>6020</v>
      </c>
      <c r="BH11" s="12">
        <f>data!BG13*($BL$5/12)</f>
        <v>6020</v>
      </c>
      <c r="BI11" s="3"/>
      <c r="BJ11" s="3">
        <f>data!BJ13</f>
        <v>0</v>
      </c>
      <c r="BK11" s="12">
        <f>data!BI13*($BL$5/12)</f>
        <v>11820</v>
      </c>
      <c r="BL11" s="5"/>
    </row>
    <row r="12" spans="1:64" x14ac:dyDescent="0.25">
      <c r="A12" s="3" t="str">
        <f>data!A14</f>
        <v>06</v>
      </c>
      <c r="B12" s="3">
        <f>data!B14</f>
        <v>0</v>
      </c>
      <c r="C12" s="15">
        <f>VALUE(data!C14)</f>
        <v>122141</v>
      </c>
      <c r="D12" s="3">
        <f>data!D14</f>
        <v>0</v>
      </c>
      <c r="E12" s="15">
        <f>VALUE(data!E14)</f>
        <v>95134</v>
      </c>
      <c r="F12" s="3">
        <f>data!F14</f>
        <v>0</v>
      </c>
      <c r="G12" s="15">
        <f>VALUE(data!G14)</f>
        <v>27007</v>
      </c>
      <c r="H12" s="4"/>
      <c r="I12" s="3">
        <f>data!I14</f>
        <v>6</v>
      </c>
      <c r="J12" s="3">
        <f>data!J14</f>
        <v>0</v>
      </c>
      <c r="K12" s="15">
        <f>VALUE(data!K14)</f>
        <v>16675</v>
      </c>
      <c r="L12" s="3">
        <f>data!L14</f>
        <v>0</v>
      </c>
      <c r="M12" s="15">
        <f>VALUE(data!M14)</f>
        <v>6928</v>
      </c>
      <c r="N12" s="3">
        <f>data!N14</f>
        <v>0</v>
      </c>
      <c r="O12" s="15">
        <f>VALUE(data!O14)</f>
        <v>9747</v>
      </c>
      <c r="P12" s="4"/>
      <c r="Q12" s="3">
        <f>data!Q14</f>
        <v>14</v>
      </c>
      <c r="R12" s="3">
        <f>data!R14</f>
        <v>0</v>
      </c>
      <c r="S12" s="10">
        <f>VALUE(data!S14)</f>
        <v>0.1046</v>
      </c>
      <c r="T12" s="3">
        <f>data!T14</f>
        <v>0</v>
      </c>
      <c r="U12" s="10">
        <f>VALUE(data!U14)</f>
        <v>8.4599999999999995E-2</v>
      </c>
      <c r="V12" s="3">
        <f>data!V14</f>
        <v>0</v>
      </c>
      <c r="W12" s="10">
        <f>VALUE(data!W14)</f>
        <v>1.9900000000000001E-2</v>
      </c>
      <c r="X12" s="4"/>
      <c r="Y12" s="3">
        <f>data!Y18</f>
        <v>2</v>
      </c>
      <c r="Z12" s="3">
        <f>data!Z18</f>
        <v>0</v>
      </c>
      <c r="AA12" s="10">
        <f>VALUE(data!AA18)</f>
        <v>0.45150000000000001</v>
      </c>
      <c r="AB12" s="3">
        <f>data!AB18</f>
        <v>0</v>
      </c>
      <c r="AC12" s="10">
        <f>VALUE(data!AC18)</f>
        <v>0.4713</v>
      </c>
      <c r="AD12" s="3">
        <f>data!AD18</f>
        <v>0</v>
      </c>
      <c r="AE12" s="10">
        <f>VALUE(data!AE18)</f>
        <v>-1.9800000000000002E-2</v>
      </c>
      <c r="AF12" s="4"/>
      <c r="AG12" s="3">
        <f>data!AG14</f>
        <v>13</v>
      </c>
      <c r="AH12" s="3">
        <f>data!AH14</f>
        <v>0</v>
      </c>
      <c r="AI12" s="10">
        <f>VALUE(data!AI14)</f>
        <v>0.6089</v>
      </c>
      <c r="AJ12" s="3">
        <f>data!AJ14</f>
        <v>0</v>
      </c>
      <c r="AK12" s="10">
        <f>VALUE(data!AK14)</f>
        <v>0.62370000000000003</v>
      </c>
      <c r="AL12" s="3">
        <f>data!AL14</f>
        <v>0</v>
      </c>
      <c r="AM12" s="10">
        <f>VALUE(data!AM14)</f>
        <v>-1.4800000000000001E-2</v>
      </c>
      <c r="AN12" s="4"/>
      <c r="AO12" s="3">
        <f>data!AO15</f>
        <v>18</v>
      </c>
      <c r="AP12" s="3">
        <f>data!AP15</f>
        <v>0</v>
      </c>
      <c r="AQ12" s="10">
        <f>VALUE(data!AQ15)</f>
        <v>0.49170000000000003</v>
      </c>
      <c r="AR12" s="3">
        <f>data!AR15</f>
        <v>0</v>
      </c>
      <c r="AS12" s="10">
        <f>VALUE(data!AS15)</f>
        <v>0.46600000000000003</v>
      </c>
      <c r="AT12" s="3">
        <f>data!AT15</f>
        <v>0</v>
      </c>
      <c r="AU12" s="10">
        <f>VALUE(data!AU15)</f>
        <v>2.5600000000000001E-2</v>
      </c>
      <c r="AV12" s="4"/>
      <c r="AW12" s="3">
        <f>data!AW14</f>
        <v>12</v>
      </c>
      <c r="AX12" s="3">
        <f>data!AX14</f>
        <v>0</v>
      </c>
      <c r="AY12" s="10">
        <f>VALUE(data!AY14)</f>
        <v>0.19500000000000001</v>
      </c>
      <c r="AZ12" s="3">
        <f>data!AZ14</f>
        <v>0</v>
      </c>
      <c r="BA12" s="10">
        <f>VALUE(data!BA14)</f>
        <v>0.1925</v>
      </c>
      <c r="BB12" s="3">
        <f>data!BB14</f>
        <v>0</v>
      </c>
      <c r="BC12" s="10">
        <f>VALUE(data!BC14)</f>
        <v>2.3999999999999998E-3</v>
      </c>
      <c r="BD12" s="4"/>
      <c r="BE12" s="18">
        <f>data!BE14</f>
        <v>10</v>
      </c>
      <c r="BF12" s="3">
        <f>data!BF14</f>
        <v>0</v>
      </c>
      <c r="BG12" s="3">
        <f>data!BG14</f>
        <v>-26488.39</v>
      </c>
      <c r="BH12" s="12">
        <f>data!BG14*($BL$5/12)</f>
        <v>-26488.39</v>
      </c>
      <c r="BI12" s="3"/>
      <c r="BJ12" s="3">
        <f>data!BJ14</f>
        <v>0</v>
      </c>
      <c r="BK12" s="12">
        <f>data!BI14*($BL$5/12)</f>
        <v>-17222.39</v>
      </c>
      <c r="BL12" s="5"/>
    </row>
    <row r="13" spans="1:64" x14ac:dyDescent="0.25">
      <c r="A13" s="3" t="str">
        <f>data!A15</f>
        <v>02</v>
      </c>
      <c r="B13" s="3">
        <f>data!B15</f>
        <v>0</v>
      </c>
      <c r="C13" s="15">
        <f>VALUE(data!C15)</f>
        <v>584248.4</v>
      </c>
      <c r="D13" s="3">
        <f>data!D15</f>
        <v>0</v>
      </c>
      <c r="E13" s="15">
        <f>VALUE(data!E15)</f>
        <v>576791</v>
      </c>
      <c r="F13" s="3">
        <f>data!F15</f>
        <v>0</v>
      </c>
      <c r="G13" s="15">
        <f>VALUE(data!G15)</f>
        <v>7457.4</v>
      </c>
      <c r="H13" s="4"/>
      <c r="I13" s="3">
        <f>data!I15</f>
        <v>12</v>
      </c>
      <c r="J13" s="3">
        <f>data!J15</f>
        <v>0</v>
      </c>
      <c r="K13" s="15">
        <f>VALUE(data!K15)</f>
        <v>5740</v>
      </c>
      <c r="L13" s="3">
        <f>data!L15</f>
        <v>0</v>
      </c>
      <c r="M13" s="15">
        <f>VALUE(data!M15)</f>
        <v>12579</v>
      </c>
      <c r="N13" s="3">
        <f>data!N15</f>
        <v>0</v>
      </c>
      <c r="O13" s="15">
        <f>VALUE(data!O15)</f>
        <v>-6839</v>
      </c>
      <c r="P13" s="4"/>
      <c r="Q13" s="3">
        <f>data!Q15</f>
        <v>13</v>
      </c>
      <c r="R13" s="3">
        <f>data!R15</f>
        <v>0</v>
      </c>
      <c r="S13" s="10">
        <f>VALUE(data!S15)</f>
        <v>3.8600000000000002E-2</v>
      </c>
      <c r="T13" s="3">
        <f>data!T15</f>
        <v>0</v>
      </c>
      <c r="U13" s="10">
        <f>VALUE(data!U15)</f>
        <v>7.8700000000000006E-2</v>
      </c>
      <c r="V13" s="3">
        <f>data!V15</f>
        <v>0</v>
      </c>
      <c r="W13" s="10">
        <f>VALUE(data!W15)</f>
        <v>-4.0099999999999997E-2</v>
      </c>
      <c r="X13" s="4"/>
      <c r="Y13" s="3">
        <f>data!Y19</f>
        <v>14</v>
      </c>
      <c r="Z13" s="3">
        <f>data!Z19</f>
        <v>0</v>
      </c>
      <c r="AA13" s="10">
        <f>VALUE(data!AA19)</f>
        <v>0.45390000000000003</v>
      </c>
      <c r="AB13" s="3">
        <f>data!AB19</f>
        <v>0</v>
      </c>
      <c r="AC13" s="10">
        <f>VALUE(data!AC19)</f>
        <v>0.43569999999999998</v>
      </c>
      <c r="AD13" s="3">
        <f>data!AD19</f>
        <v>0</v>
      </c>
      <c r="AE13" s="10">
        <f>VALUE(data!AE19)</f>
        <v>1.8100000000000002E-2</v>
      </c>
      <c r="AF13" s="4"/>
      <c r="AG13" s="3">
        <f>data!AG15</f>
        <v>8</v>
      </c>
      <c r="AH13" s="3">
        <f>data!AH15</f>
        <v>0</v>
      </c>
      <c r="AI13" s="10">
        <f>VALUE(data!AI15)</f>
        <v>0.5242</v>
      </c>
      <c r="AJ13" s="3">
        <f>data!AJ15</f>
        <v>0</v>
      </c>
      <c r="AK13" s="10">
        <f>VALUE(data!AK15)</f>
        <v>0.54049999999999998</v>
      </c>
      <c r="AL13" s="3">
        <f>data!AL15</f>
        <v>0</v>
      </c>
      <c r="AM13" s="10">
        <f>VALUE(data!AM15)</f>
        <v>-1.6299999999999999E-2</v>
      </c>
      <c r="AN13" s="4"/>
      <c r="AO13" s="3">
        <f>data!AO16</f>
        <v>8</v>
      </c>
      <c r="AP13" s="3">
        <f>data!AP16</f>
        <v>0</v>
      </c>
      <c r="AQ13" s="10">
        <f>VALUE(data!AQ16)</f>
        <v>0.49440000000000001</v>
      </c>
      <c r="AR13" s="3">
        <f>data!AR16</f>
        <v>0</v>
      </c>
      <c r="AS13" s="10">
        <f>VALUE(data!AS16)</f>
        <v>0.47370000000000001</v>
      </c>
      <c r="AT13" s="3">
        <f>data!AT16</f>
        <v>0</v>
      </c>
      <c r="AU13" s="10">
        <f>VALUE(data!AU16)</f>
        <v>2.07E-2</v>
      </c>
      <c r="AV13" s="4"/>
      <c r="AW13" s="3">
        <f>data!AW15</f>
        <v>15</v>
      </c>
      <c r="AX13" s="3">
        <f>data!AX15</f>
        <v>0</v>
      </c>
      <c r="AY13" s="10">
        <f>VALUE(data!AY15)</f>
        <v>0.25469999999999998</v>
      </c>
      <c r="AZ13" s="3">
        <f>data!AZ15</f>
        <v>0</v>
      </c>
      <c r="BA13" s="10">
        <f>VALUE(data!BA15)</f>
        <v>0.26129999999999998</v>
      </c>
      <c r="BB13" s="3">
        <f>data!BB15</f>
        <v>0</v>
      </c>
      <c r="BC13" s="10">
        <f>VALUE(data!BC15)</f>
        <v>-6.4999999999999997E-3</v>
      </c>
      <c r="BD13" s="4"/>
      <c r="BE13" s="18">
        <f>data!BE15</f>
        <v>14</v>
      </c>
      <c r="BF13" s="3">
        <f>data!BF15</f>
        <v>0</v>
      </c>
      <c r="BG13" s="3">
        <f>data!BG15</f>
        <v>37509.51</v>
      </c>
      <c r="BH13" s="12">
        <f>data!BG15*($BL$5/12)</f>
        <v>37509.51</v>
      </c>
      <c r="BI13" s="3"/>
      <c r="BJ13" s="3">
        <f>data!BJ15</f>
        <v>0</v>
      </c>
      <c r="BK13" s="12">
        <f>data!BI15*($BL$5/12)</f>
        <v>50589.51</v>
      </c>
      <c r="BL13" s="5"/>
    </row>
    <row r="14" spans="1:64" x14ac:dyDescent="0.25">
      <c r="A14" s="3">
        <f>data!A16</f>
        <v>15</v>
      </c>
      <c r="B14" s="3">
        <f>data!B16</f>
        <v>0</v>
      </c>
      <c r="C14" s="15">
        <f>VALUE(data!C16)</f>
        <v>395511</v>
      </c>
      <c r="D14" s="3">
        <f>data!D16</f>
        <v>0</v>
      </c>
      <c r="E14" s="15">
        <f>VALUE(data!E16)</f>
        <v>390149</v>
      </c>
      <c r="F14" s="3">
        <f>data!F16</f>
        <v>0</v>
      </c>
      <c r="G14" s="15">
        <f>VALUE(data!G16)</f>
        <v>5362</v>
      </c>
      <c r="H14" s="4"/>
      <c r="I14" s="3">
        <f>data!I20</f>
        <v>15</v>
      </c>
      <c r="J14" s="3">
        <f>data!J20</f>
        <v>0</v>
      </c>
      <c r="K14" s="15">
        <f>VALUE(data!K20)</f>
        <v>4326.8900000000003</v>
      </c>
      <c r="L14" s="3">
        <f>data!L20</f>
        <v>0</v>
      </c>
      <c r="M14" s="15">
        <f>VALUE(data!M20)</f>
        <v>31320</v>
      </c>
      <c r="N14" s="3">
        <f>data!N20</f>
        <v>0</v>
      </c>
      <c r="O14" s="15">
        <f>VALUE(data!O20)</f>
        <v>-26993.1</v>
      </c>
      <c r="P14" s="4"/>
      <c r="Q14" s="3">
        <f>data!Q16</f>
        <v>12</v>
      </c>
      <c r="R14" s="3">
        <f>data!R16</f>
        <v>0</v>
      </c>
      <c r="S14" s="10">
        <f>VALUE(data!S16)</f>
        <v>4.4699999999999997E-2</v>
      </c>
      <c r="T14" s="3">
        <f>data!T16</f>
        <v>0</v>
      </c>
      <c r="U14" s="10">
        <f>VALUE(data!U16)</f>
        <v>9.7299999999999998E-2</v>
      </c>
      <c r="V14" s="3">
        <f>data!V16</f>
        <v>0</v>
      </c>
      <c r="W14" s="10">
        <f>VALUE(data!W16)</f>
        <v>-5.2600000000000001E-2</v>
      </c>
      <c r="X14" s="4"/>
      <c r="Y14" s="3">
        <f>data!Y20</f>
        <v>13</v>
      </c>
      <c r="Z14" s="3">
        <f>data!Z20</f>
        <v>0</v>
      </c>
      <c r="AA14" s="10">
        <f>VALUE(data!AA20)</f>
        <v>0.41959999999999997</v>
      </c>
      <c r="AB14" s="3">
        <f>data!AB20</f>
        <v>0</v>
      </c>
      <c r="AC14" s="10">
        <f>VALUE(data!AC20)</f>
        <v>0.39400000000000002</v>
      </c>
      <c r="AD14" s="3">
        <f>data!AD20</f>
        <v>0</v>
      </c>
      <c r="AE14" s="10">
        <f>VALUE(data!AE20)</f>
        <v>2.5600000000000001E-2</v>
      </c>
      <c r="AF14" s="4"/>
      <c r="AG14" s="3">
        <f>data!AG16</f>
        <v>18</v>
      </c>
      <c r="AH14" s="3">
        <f>data!AH16</f>
        <v>0</v>
      </c>
      <c r="AI14" s="10">
        <f>VALUE(data!AI16)</f>
        <v>0.47560000000000002</v>
      </c>
      <c r="AJ14" s="3">
        <f>data!AJ16</f>
        <v>0</v>
      </c>
      <c r="AK14" s="10">
        <f>VALUE(data!AK16)</f>
        <v>0.49270000000000003</v>
      </c>
      <c r="AL14" s="3">
        <f>data!AL16</f>
        <v>0</v>
      </c>
      <c r="AM14" s="10">
        <f>VALUE(data!AM16)</f>
        <v>-1.7100000000000001E-2</v>
      </c>
      <c r="AN14" s="4"/>
      <c r="AO14" s="3">
        <f>data!AO17</f>
        <v>6</v>
      </c>
      <c r="AP14" s="3">
        <f>data!AP17</f>
        <v>0</v>
      </c>
      <c r="AQ14" s="10">
        <f>VALUE(data!AQ17)</f>
        <v>0.41899999999999998</v>
      </c>
      <c r="AR14" s="3">
        <f>data!AR17</f>
        <v>0</v>
      </c>
      <c r="AS14" s="10">
        <f>VALUE(data!AS17)</f>
        <v>0.43030000000000002</v>
      </c>
      <c r="AT14" s="3">
        <f>data!AT17</f>
        <v>0</v>
      </c>
      <c r="AU14" s="10">
        <f>VALUE(data!AU17)</f>
        <v>-1.12E-2</v>
      </c>
      <c r="AV14" s="4"/>
      <c r="AW14" s="3">
        <f>data!AW16</f>
        <v>10</v>
      </c>
      <c r="AX14" s="3">
        <f>data!AX16</f>
        <v>0</v>
      </c>
      <c r="AY14" s="10">
        <f>VALUE(data!AY16)</f>
        <v>0.2545</v>
      </c>
      <c r="AZ14" s="3">
        <f>data!AZ16</f>
        <v>0</v>
      </c>
      <c r="BA14" s="10">
        <f>VALUE(data!BA16)</f>
        <v>0.26790000000000003</v>
      </c>
      <c r="BB14" s="3">
        <f>data!BB16</f>
        <v>0</v>
      </c>
      <c r="BC14" s="10">
        <f>VALUE(data!BC16)</f>
        <v>-1.3299999999999999E-2</v>
      </c>
      <c r="BD14" s="4"/>
      <c r="BE14" s="18">
        <f>data!BE16</f>
        <v>15</v>
      </c>
      <c r="BF14" s="3">
        <f>data!BF16</f>
        <v>0</v>
      </c>
      <c r="BG14" s="3">
        <f>data!BG16</f>
        <v>4326.8900000000003</v>
      </c>
      <c r="BH14" s="12">
        <f>data!BG16*($BL$5/12)</f>
        <v>4326.8900000000003</v>
      </c>
      <c r="BI14" s="3"/>
      <c r="BJ14" s="3">
        <f>data!BJ16</f>
        <v>0</v>
      </c>
      <c r="BK14" s="12">
        <f>data!BI16*($BL$5/12)</f>
        <v>20326.89</v>
      </c>
      <c r="BL14" s="5"/>
    </row>
    <row r="15" spans="1:64" x14ac:dyDescent="0.25">
      <c r="A15" s="3">
        <f>data!A17</f>
        <v>12</v>
      </c>
      <c r="B15" s="3">
        <f>data!B17</f>
        <v>0</v>
      </c>
      <c r="C15" s="15">
        <f>VALUE(data!C17)</f>
        <v>128236</v>
      </c>
      <c r="D15" s="3">
        <f>data!D17</f>
        <v>0</v>
      </c>
      <c r="E15" s="15">
        <f>VALUE(data!E17)</f>
        <v>129164</v>
      </c>
      <c r="F15" s="3">
        <f>data!F17</f>
        <v>0</v>
      </c>
      <c r="G15" s="15">
        <f>VALUE(data!G17)</f>
        <v>-928</v>
      </c>
      <c r="H15" s="4"/>
      <c r="I15" s="3">
        <f>data!I21</f>
        <v>8</v>
      </c>
      <c r="J15" s="3">
        <f>data!J21</f>
        <v>0</v>
      </c>
      <c r="K15" s="15">
        <f>VALUE(data!K21)</f>
        <v>4105.83</v>
      </c>
      <c r="L15" s="3">
        <f>data!L21</f>
        <v>0</v>
      </c>
      <c r="M15" s="15">
        <f>VALUE(data!M21)</f>
        <v>33122.839999999997</v>
      </c>
      <c r="N15" s="3">
        <f>data!N21</f>
        <v>0</v>
      </c>
      <c r="O15" s="15">
        <f>VALUE(data!O21)</f>
        <v>-29017.01</v>
      </c>
      <c r="P15" s="4"/>
      <c r="Q15" s="3">
        <f>data!Q18</f>
        <v>8</v>
      </c>
      <c r="R15" s="3">
        <f>data!R18</f>
        <v>0</v>
      </c>
      <c r="S15" s="10">
        <f>VALUE(data!S18)</f>
        <v>1.12E-2</v>
      </c>
      <c r="T15" s="3">
        <f>data!T18</f>
        <v>0</v>
      </c>
      <c r="U15" s="10">
        <f>VALUE(data!U18)</f>
        <v>7.4899999999999994E-2</v>
      </c>
      <c r="V15" s="3">
        <f>data!V18</f>
        <v>0</v>
      </c>
      <c r="W15" s="10">
        <f>VALUE(data!W18)</f>
        <v>-6.3600000000000004E-2</v>
      </c>
      <c r="X15" s="4"/>
      <c r="Y15" s="3">
        <f>data!Y21</f>
        <v>8</v>
      </c>
      <c r="Z15" s="3">
        <f>data!Z21</f>
        <v>0</v>
      </c>
      <c r="AA15" s="10">
        <f>VALUE(data!AA21)</f>
        <v>0.41060000000000002</v>
      </c>
      <c r="AB15" s="3">
        <f>data!AB21</f>
        <v>0</v>
      </c>
      <c r="AC15" s="10">
        <f>VALUE(data!AC21)</f>
        <v>0.37159999999999999</v>
      </c>
      <c r="AD15" s="3">
        <f>data!AD21</f>
        <v>0</v>
      </c>
      <c r="AE15" s="10">
        <f>VALUE(data!AE21)</f>
        <v>3.9E-2</v>
      </c>
      <c r="AF15" s="4"/>
      <c r="AG15" s="3">
        <f>data!AG17</f>
        <v>6</v>
      </c>
      <c r="AH15" s="3">
        <f>data!AH17</f>
        <v>0</v>
      </c>
      <c r="AI15" s="10">
        <f>VALUE(data!AI17)</f>
        <v>0.52639999999999998</v>
      </c>
      <c r="AJ15" s="3">
        <f>data!AJ17</f>
        <v>0</v>
      </c>
      <c r="AK15" s="10">
        <f>VALUE(data!AK17)</f>
        <v>0.56259999999999999</v>
      </c>
      <c r="AL15" s="3">
        <f>data!AL17</f>
        <v>0</v>
      </c>
      <c r="AM15" s="10">
        <f>VALUE(data!AM17)</f>
        <v>-3.61E-2</v>
      </c>
      <c r="AN15" s="4"/>
      <c r="AO15" s="3">
        <f>data!AO18</f>
        <v>13</v>
      </c>
      <c r="AP15" s="3">
        <f>data!AP18</f>
        <v>0</v>
      </c>
      <c r="AQ15" s="10">
        <f>VALUE(data!AQ18)</f>
        <v>0.48609999999999998</v>
      </c>
      <c r="AR15" s="3">
        <f>data!AR18</f>
        <v>0</v>
      </c>
      <c r="AS15" s="10">
        <f>VALUE(data!AS18)</f>
        <v>0.51439999999999997</v>
      </c>
      <c r="AT15" s="3">
        <f>data!AT18</f>
        <v>0</v>
      </c>
      <c r="AU15" s="10">
        <f>VALUE(data!AU18)</f>
        <v>-2.8299999999999999E-2</v>
      </c>
      <c r="AV15" s="4"/>
      <c r="AW15" s="3">
        <f>data!AW17</f>
        <v>18</v>
      </c>
      <c r="AX15" s="3">
        <f>data!AX17</f>
        <v>0</v>
      </c>
      <c r="AY15" s="10">
        <f>VALUE(data!AY17)</f>
        <v>0.22389999999999999</v>
      </c>
      <c r="AZ15" s="3">
        <f>data!AZ17</f>
        <v>0</v>
      </c>
      <c r="BA15" s="10">
        <f>VALUE(data!BA17)</f>
        <v>0.24510000000000001</v>
      </c>
      <c r="BB15" s="3">
        <f>data!BB17</f>
        <v>0</v>
      </c>
      <c r="BC15" s="10">
        <f>VALUE(data!BC17)</f>
        <v>-2.1100000000000001E-2</v>
      </c>
      <c r="BD15" s="4"/>
      <c r="BE15" s="18">
        <f>data!BE17</f>
        <v>2</v>
      </c>
      <c r="BF15" s="3">
        <f>data!BF17</f>
        <v>0</v>
      </c>
      <c r="BG15" s="3">
        <f>data!BG17</f>
        <v>27594.79</v>
      </c>
      <c r="BH15" s="12">
        <f>data!BG17*($BL$5/12)</f>
        <v>27594.79</v>
      </c>
      <c r="BI15" s="3"/>
      <c r="BJ15" s="3">
        <f>data!BJ17</f>
        <v>0</v>
      </c>
      <c r="BK15" s="12">
        <f>data!BI17*($BL$5/12)</f>
        <v>50607.16</v>
      </c>
      <c r="BL15" s="5"/>
    </row>
    <row r="16" spans="1:64" x14ac:dyDescent="0.25">
      <c r="A16" s="3">
        <f>data!A18</f>
        <v>13</v>
      </c>
      <c r="B16" s="3">
        <f>data!B18</f>
        <v>0</v>
      </c>
      <c r="C16" s="15">
        <f>VALUE(data!C18)</f>
        <v>816314.42</v>
      </c>
      <c r="D16" s="3">
        <f>data!D18</f>
        <v>0</v>
      </c>
      <c r="E16" s="15">
        <f>VALUE(data!E18)</f>
        <v>841719.53</v>
      </c>
      <c r="F16" s="3">
        <f>data!F18</f>
        <v>0</v>
      </c>
      <c r="G16" s="15">
        <f>VALUE(data!G18)</f>
        <v>-25405.1</v>
      </c>
      <c r="H16" s="4"/>
      <c r="I16" s="3">
        <f>data!I22</f>
        <v>13</v>
      </c>
      <c r="J16" s="3">
        <f>data!J22</f>
        <v>0</v>
      </c>
      <c r="K16" s="15">
        <f>VALUE(data!K22)</f>
        <v>31510.18</v>
      </c>
      <c r="L16" s="3">
        <f>data!L22</f>
        <v>0</v>
      </c>
      <c r="M16" s="15">
        <f>VALUE(data!M22)</f>
        <v>66263.14</v>
      </c>
      <c r="N16" s="3">
        <f>data!N22</f>
        <v>0</v>
      </c>
      <c r="O16" s="15">
        <f>VALUE(data!O22)</f>
        <v>-34752.959999999999</v>
      </c>
      <c r="P16" s="4"/>
      <c r="Q16" s="3">
        <f>data!Q19</f>
        <v>15</v>
      </c>
      <c r="R16" s="3">
        <f>data!R19</f>
        <v>0</v>
      </c>
      <c r="S16" s="10">
        <f>VALUE(data!S19)</f>
        <v>1.09E-2</v>
      </c>
      <c r="T16" s="3">
        <f>data!T19</f>
        <v>0</v>
      </c>
      <c r="U16" s="10">
        <f>VALUE(data!U19)</f>
        <v>8.0199999999999994E-2</v>
      </c>
      <c r="V16" s="3">
        <f>data!V19</f>
        <v>0</v>
      </c>
      <c r="W16" s="10">
        <f>VALUE(data!W19)</f>
        <v>-6.93E-2</v>
      </c>
      <c r="X16" s="4"/>
      <c r="Y16" s="3">
        <f>data!Y22</f>
        <v>15</v>
      </c>
      <c r="Z16" s="3">
        <f>data!Z22</f>
        <v>0</v>
      </c>
      <c r="AA16" s="10">
        <f>VALUE(data!AA22)</f>
        <v>0.41310000000000002</v>
      </c>
      <c r="AB16" s="3">
        <f>data!AB22</f>
        <v>0</v>
      </c>
      <c r="AC16" s="10">
        <f>VALUE(data!AC22)</f>
        <v>0.34100000000000003</v>
      </c>
      <c r="AD16" s="3">
        <f>data!AD22</f>
        <v>0</v>
      </c>
      <c r="AE16" s="10">
        <f>VALUE(data!AE22)</f>
        <v>7.2099999999999997E-2</v>
      </c>
      <c r="AF16" s="4"/>
      <c r="AG16" s="3">
        <f>data!AG18</f>
        <v>12</v>
      </c>
      <c r="AH16" s="3">
        <f>data!AH18</f>
        <v>0</v>
      </c>
      <c r="AI16" s="10">
        <f>VALUE(data!AI18)</f>
        <v>0.51859999999999995</v>
      </c>
      <c r="AJ16" s="3">
        <f>data!AJ18</f>
        <v>0</v>
      </c>
      <c r="AK16" s="10">
        <f>VALUE(data!AK18)</f>
        <v>0.55859999999999999</v>
      </c>
      <c r="AL16" s="3">
        <f>data!AL18</f>
        <v>0</v>
      </c>
      <c r="AM16" s="10">
        <f>VALUE(data!AM18)</f>
        <v>-3.9899999999999998E-2</v>
      </c>
      <c r="AN16" s="4"/>
      <c r="AO16" s="3">
        <f>data!AO19</f>
        <v>14</v>
      </c>
      <c r="AP16" s="3">
        <f>data!AP19</f>
        <v>0</v>
      </c>
      <c r="AQ16" s="10">
        <f>VALUE(data!AQ19)</f>
        <v>0.57589999999999997</v>
      </c>
      <c r="AR16" s="3">
        <f>data!AR19</f>
        <v>0</v>
      </c>
      <c r="AS16" s="10">
        <f>VALUE(data!AS19)</f>
        <v>0.60750000000000004</v>
      </c>
      <c r="AT16" s="3">
        <f>data!AT19</f>
        <v>0</v>
      </c>
      <c r="AU16" s="10">
        <f>VALUE(data!AU19)</f>
        <v>-3.1600000000000003E-2</v>
      </c>
      <c r="AV16" s="4"/>
      <c r="AW16" s="3">
        <f>data!AW18</f>
        <v>8</v>
      </c>
      <c r="AX16" s="3">
        <f>data!AX18</f>
        <v>0</v>
      </c>
      <c r="AY16" s="10">
        <f>VALUE(data!AY18)</f>
        <v>0.24590000000000001</v>
      </c>
      <c r="AZ16" s="3">
        <f>data!AZ18</f>
        <v>0</v>
      </c>
      <c r="BA16" s="10">
        <f>VALUE(data!BA18)</f>
        <v>0.32929999999999998</v>
      </c>
      <c r="BB16" s="3">
        <f>data!BB18</f>
        <v>0</v>
      </c>
      <c r="BC16" s="10">
        <f>VALUE(data!BC18)</f>
        <v>-8.3299999999999999E-2</v>
      </c>
      <c r="BD16" s="4"/>
      <c r="BE16" s="18">
        <f>data!BE18</f>
        <v>8</v>
      </c>
      <c r="BF16" s="3">
        <f>data!BF18</f>
        <v>0</v>
      </c>
      <c r="BG16" s="3">
        <f>data!BG18</f>
        <v>4143.0600000000004</v>
      </c>
      <c r="BH16" s="12">
        <f>data!BG18*($BL$5/12)</f>
        <v>4143.0600000000004</v>
      </c>
      <c r="BI16" s="3"/>
      <c r="BJ16" s="3">
        <f>data!BJ18</f>
        <v>0</v>
      </c>
      <c r="BK16" s="12">
        <f>data!BI18*($BL$5/12)</f>
        <v>27643.06</v>
      </c>
      <c r="BL16" s="5"/>
    </row>
    <row r="17" spans="1:64" x14ac:dyDescent="0.25">
      <c r="A17" s="3" t="str">
        <f>data!A19</f>
        <v>08</v>
      </c>
      <c r="B17" s="3">
        <f>data!B19</f>
        <v>0</v>
      </c>
      <c r="C17" s="15">
        <f>VALUE(data!C19)</f>
        <v>364317.53</v>
      </c>
      <c r="D17" s="3">
        <f>data!D19</f>
        <v>0</v>
      </c>
      <c r="E17" s="15">
        <f>VALUE(data!E19)</f>
        <v>442079.21</v>
      </c>
      <c r="F17" s="3">
        <f>data!F19</f>
        <v>0</v>
      </c>
      <c r="G17" s="15">
        <f>VALUE(data!G19)</f>
        <v>-77761.67</v>
      </c>
      <c r="H17" s="4"/>
      <c r="I17" s="3">
        <f>data!I23</f>
        <v>10</v>
      </c>
      <c r="J17" s="3">
        <f>data!J23</f>
        <v>0</v>
      </c>
      <c r="K17" s="15">
        <f>VALUE(data!K23)</f>
        <v>-42203.95</v>
      </c>
      <c r="L17" s="3">
        <f>data!L23</f>
        <v>0</v>
      </c>
      <c r="M17" s="15">
        <f>VALUE(data!M23)</f>
        <v>1564.27</v>
      </c>
      <c r="N17" s="3">
        <f>data!N23</f>
        <v>0</v>
      </c>
      <c r="O17" s="15">
        <f>VALUE(data!O23)</f>
        <v>-43768.22</v>
      </c>
      <c r="P17" s="4"/>
      <c r="Q17" s="3">
        <f>data!Q22</f>
        <v>10</v>
      </c>
      <c r="R17" s="3">
        <f>data!R22</f>
        <v>0</v>
      </c>
      <c r="S17" s="10">
        <f>VALUE(data!S22)</f>
        <v>-0.1542</v>
      </c>
      <c r="T17" s="3">
        <f>data!T22</f>
        <v>0</v>
      </c>
      <c r="U17" s="10">
        <f>VALUE(data!U22)</f>
        <v>1.04E-2</v>
      </c>
      <c r="V17" s="3">
        <f>data!V22</f>
        <v>0</v>
      </c>
      <c r="W17" s="10">
        <f>VALUE(data!W22)</f>
        <v>-0.1646</v>
      </c>
      <c r="X17" s="4"/>
      <c r="Y17" s="3">
        <f>data!Y23</f>
        <v>10</v>
      </c>
      <c r="Z17" s="3">
        <f>data!Z23</f>
        <v>0</v>
      </c>
      <c r="AA17" s="10">
        <f>VALUE(data!AA23)</f>
        <v>0.77869999999999995</v>
      </c>
      <c r="AB17" s="3">
        <f>data!AB23</f>
        <v>0</v>
      </c>
      <c r="AC17" s="10">
        <f>VALUE(data!AC23)</f>
        <v>0.65329999999999999</v>
      </c>
      <c r="AD17" s="3">
        <f>data!AD23</f>
        <v>0</v>
      </c>
      <c r="AE17" s="10">
        <f>VALUE(data!AE23)</f>
        <v>0.12540000000000001</v>
      </c>
      <c r="AF17" s="4"/>
      <c r="AG17" s="3">
        <f>data!AG19</f>
        <v>10</v>
      </c>
      <c r="AH17" s="3">
        <f>data!AH19</f>
        <v>0</v>
      </c>
      <c r="AI17" s="10">
        <f>VALUE(data!AI19)</f>
        <v>0.39560000000000001</v>
      </c>
      <c r="AJ17" s="3">
        <f>data!AJ19</f>
        <v>0</v>
      </c>
      <c r="AK17" s="10">
        <f>VALUE(data!AK19)</f>
        <v>0.44350000000000001</v>
      </c>
      <c r="AL17" s="3">
        <f>data!AL19</f>
        <v>0</v>
      </c>
      <c r="AM17" s="10">
        <f>VALUE(data!AM19)</f>
        <v>-4.7800000000000002E-2</v>
      </c>
      <c r="AN17" s="4"/>
      <c r="AO17" s="3">
        <f>data!AO20</f>
        <v>12</v>
      </c>
      <c r="AP17" s="3">
        <f>data!AP20</f>
        <v>0</v>
      </c>
      <c r="AQ17" s="10">
        <f>VALUE(data!AQ20)</f>
        <v>0.3861</v>
      </c>
      <c r="AR17" s="3">
        <f>data!AR20</f>
        <v>0</v>
      </c>
      <c r="AS17" s="10">
        <f>VALUE(data!AS20)</f>
        <v>0.48409999999999997</v>
      </c>
      <c r="AT17" s="3">
        <f>data!AT20</f>
        <v>0</v>
      </c>
      <c r="AU17" s="10">
        <f>VALUE(data!AU20)</f>
        <v>-9.8000000000000004E-2</v>
      </c>
      <c r="AV17" s="4"/>
      <c r="AW17" s="3">
        <f>data!AW19</f>
        <v>6</v>
      </c>
      <c r="AX17" s="3">
        <f>data!AX19</f>
        <v>0</v>
      </c>
      <c r="AY17" s="10">
        <f>VALUE(data!AY19)</f>
        <v>0.1305</v>
      </c>
      <c r="AZ17" s="3">
        <f>data!AZ19</f>
        <v>0</v>
      </c>
      <c r="BA17" s="10">
        <f>VALUE(data!BA19)</f>
        <v>0.2165</v>
      </c>
      <c r="BB17" s="3">
        <f>data!BB19</f>
        <v>0</v>
      </c>
      <c r="BC17" s="10">
        <f>VALUE(data!BC19)</f>
        <v>-8.5900000000000004E-2</v>
      </c>
      <c r="BD17" s="4"/>
      <c r="BE17" s="18">
        <f>data!BE19</f>
        <v>13</v>
      </c>
      <c r="BF17" s="3">
        <f>data!BF19</f>
        <v>0</v>
      </c>
      <c r="BG17" s="3">
        <f>data!BG19</f>
        <v>62514.74</v>
      </c>
      <c r="BH17" s="12">
        <f>data!BG19*($BL$5/12)</f>
        <v>62514.74</v>
      </c>
      <c r="BI17" s="3"/>
      <c r="BJ17" s="3">
        <f>data!BJ19</f>
        <v>0</v>
      </c>
      <c r="BK17" s="12">
        <f>data!BI19*($BL$5/12)</f>
        <v>101028.99</v>
      </c>
      <c r="BL17" s="5"/>
    </row>
    <row r="18" spans="1:64" x14ac:dyDescent="0.25">
      <c r="A18" s="3" t="str">
        <f>data!A20</f>
        <v>05</v>
      </c>
      <c r="B18" s="3">
        <f>data!B20</f>
        <v>0</v>
      </c>
      <c r="C18" s="15">
        <f>VALUE(data!C20)</f>
        <v>0</v>
      </c>
      <c r="D18" s="3">
        <f>data!D20</f>
        <v>0</v>
      </c>
      <c r="E18" s="15">
        <f>VALUE(data!E20)</f>
        <v>117788.22</v>
      </c>
      <c r="F18" s="3">
        <f>data!F20</f>
        <v>0</v>
      </c>
      <c r="G18" s="15">
        <f>VALUE(data!G20)</f>
        <v>-117788.22</v>
      </c>
      <c r="H18" s="4"/>
      <c r="I18" s="3">
        <f>data!I16</f>
        <v>5</v>
      </c>
      <c r="J18" s="3">
        <f>data!J16</f>
        <v>0</v>
      </c>
      <c r="K18" s="15">
        <f>VALUE(data!K16)</f>
        <v>0</v>
      </c>
      <c r="L18" s="3">
        <f>data!L16</f>
        <v>0</v>
      </c>
      <c r="M18" s="15">
        <f>VALUE(data!M16)</f>
        <v>8930.86</v>
      </c>
      <c r="N18" s="3">
        <f>data!N16</f>
        <v>0</v>
      </c>
      <c r="O18" s="15">
        <f>VALUE(data!O16)</f>
        <v>-8930.86</v>
      </c>
      <c r="P18" s="4"/>
      <c r="Q18" s="3">
        <f>data!Q17</f>
        <v>7</v>
      </c>
      <c r="R18" s="3">
        <f>data!R17</f>
        <v>0</v>
      </c>
      <c r="S18" s="10">
        <f>VALUE(data!S17)</f>
        <v>0</v>
      </c>
      <c r="T18" s="3">
        <f>data!T17</f>
        <v>0</v>
      </c>
      <c r="U18" s="10">
        <f>VALUE(data!U17)</f>
        <v>5.4100000000000002E-2</v>
      </c>
      <c r="V18" s="3">
        <f>data!V17</f>
        <v>0</v>
      </c>
      <c r="W18" s="10">
        <f>VALUE(data!W17)</f>
        <v>-5.4100000000000002E-2</v>
      </c>
      <c r="X18" s="4"/>
      <c r="Y18" s="3">
        <f>data!Y10</f>
        <v>7</v>
      </c>
      <c r="Z18" s="3">
        <f>data!Z10</f>
        <v>0</v>
      </c>
      <c r="AA18" s="10">
        <f>VALUE(data!AA10)</f>
        <v>0</v>
      </c>
      <c r="AB18" s="3">
        <f>data!AB10</f>
        <v>0</v>
      </c>
      <c r="AC18" s="10">
        <f>VALUE(data!AC10)</f>
        <v>0.56869999999999998</v>
      </c>
      <c r="AD18" s="3">
        <f>data!AD10</f>
        <v>0</v>
      </c>
      <c r="AE18" s="10">
        <f>VALUE(data!AE10)</f>
        <v>-0.56869999999999998</v>
      </c>
      <c r="AF18" s="4"/>
      <c r="AG18" s="3">
        <f>data!AG20</f>
        <v>5</v>
      </c>
      <c r="AH18" s="3">
        <f>data!AH20</f>
        <v>0</v>
      </c>
      <c r="AI18" s="10">
        <f>VALUE(data!AI20)</f>
        <v>0</v>
      </c>
      <c r="AJ18" s="3">
        <f>data!AJ20</f>
        <v>0</v>
      </c>
      <c r="AK18" s="10">
        <f>VALUE(data!AK20)</f>
        <v>0.45989999999999998</v>
      </c>
      <c r="AL18" s="3">
        <f>data!AL20</f>
        <v>0</v>
      </c>
      <c r="AM18" s="10">
        <f>VALUE(data!AM20)</f>
        <v>-0.45989999999999998</v>
      </c>
      <c r="AN18" s="4"/>
      <c r="AO18" s="3">
        <f>data!AO10</f>
        <v>5</v>
      </c>
      <c r="AP18" s="3">
        <f>data!AP10</f>
        <v>0</v>
      </c>
      <c r="AQ18" s="10">
        <f>VALUE(data!AQ10)</f>
        <v>0</v>
      </c>
      <c r="AR18" s="3">
        <f>data!AR10</f>
        <v>0</v>
      </c>
      <c r="AS18" s="10">
        <f>VALUE(data!AS10)</f>
        <v>-0.50080000000000002</v>
      </c>
      <c r="AT18" s="3">
        <f>data!AT10</f>
        <v>0</v>
      </c>
      <c r="AU18" s="10">
        <f>VALUE(data!AU10)</f>
        <v>0.50080000000000002</v>
      </c>
      <c r="AV18" s="4"/>
      <c r="AW18" s="3">
        <f>data!AW20</f>
        <v>5</v>
      </c>
      <c r="AX18" s="3">
        <f>data!AX20</f>
        <v>0</v>
      </c>
      <c r="AY18" s="10">
        <f>VALUE(data!AY20)</f>
        <v>0</v>
      </c>
      <c r="AZ18" s="3">
        <f>data!AZ20</f>
        <v>0</v>
      </c>
      <c r="BA18" s="10">
        <f>VALUE(data!BA20)</f>
        <v>0.1114</v>
      </c>
      <c r="BB18" s="3">
        <f>data!BB20</f>
        <v>0</v>
      </c>
      <c r="BC18" s="10">
        <f>VALUE(data!BC20)</f>
        <v>-0.1114</v>
      </c>
      <c r="BD18" s="4"/>
      <c r="BE18" s="18" t="str">
        <f>data!BE20</f>
        <v>AVG</v>
      </c>
      <c r="BF18" s="3">
        <f>data!BF20</f>
        <v>0</v>
      </c>
      <c r="BG18" s="3">
        <f>data!BG20</f>
        <v>18831.72</v>
      </c>
      <c r="BH18" s="12">
        <f>data!BG20*($BL$5/12)</f>
        <v>18831.72</v>
      </c>
      <c r="BI18" s="3"/>
      <c r="BJ18" s="3">
        <f>data!BJ20</f>
        <v>0</v>
      </c>
      <c r="BK18" s="12">
        <f>data!BI20*($BL$5/12)</f>
        <v>32218.98</v>
      </c>
      <c r="BL18" s="5"/>
    </row>
    <row r="19" spans="1:64" x14ac:dyDescent="0.25">
      <c r="A19" s="3">
        <f>data!A21</f>
        <v>11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127907.17</v>
      </c>
      <c r="F19" s="3">
        <f>data!F21</f>
        <v>0</v>
      </c>
      <c r="G19" s="15">
        <f>VALUE(data!G21)</f>
        <v>-127907.17</v>
      </c>
      <c r="H19" s="4"/>
      <c r="I19" s="3">
        <f>data!I17</f>
        <v>19</v>
      </c>
      <c r="J19" s="3">
        <f>data!J17</f>
        <v>0</v>
      </c>
      <c r="K19" s="15">
        <f>VALUE(data!K17)</f>
        <v>0</v>
      </c>
      <c r="L19" s="3">
        <f>data!L17</f>
        <v>0</v>
      </c>
      <c r="M19" s="15">
        <f>VALUE(data!M17)</f>
        <v>13909.68</v>
      </c>
      <c r="N19" s="3">
        <f>data!N17</f>
        <v>0</v>
      </c>
      <c r="O19" s="15">
        <f>VALUE(data!O17)</f>
        <v>-13909.68</v>
      </c>
      <c r="P19" s="4"/>
      <c r="Q19" s="3">
        <f>data!Q20</f>
        <v>5</v>
      </c>
      <c r="R19" s="3">
        <f>data!R20</f>
        <v>0</v>
      </c>
      <c r="S19" s="10">
        <f>VALUE(data!S20)</f>
        <v>0</v>
      </c>
      <c r="T19" s="3">
        <f>data!T20</f>
        <v>0</v>
      </c>
      <c r="U19" s="10">
        <f>VALUE(data!U20)</f>
        <v>7.5800000000000006E-2</v>
      </c>
      <c r="V19" s="3">
        <f>data!V20</f>
        <v>0</v>
      </c>
      <c r="W19" s="10">
        <f>VALUE(data!W20)</f>
        <v>-7.5800000000000006E-2</v>
      </c>
      <c r="X19" s="4"/>
      <c r="Y19" s="3">
        <f>data!Y11</f>
        <v>5</v>
      </c>
      <c r="Z19" s="3">
        <f>data!Z11</f>
        <v>0</v>
      </c>
      <c r="AA19" s="10">
        <f>VALUE(data!AA11)</f>
        <v>0</v>
      </c>
      <c r="AB19" s="3">
        <f>data!AB11</f>
        <v>0</v>
      </c>
      <c r="AC19" s="10">
        <f>VALUE(data!AC11)</f>
        <v>0.44569999999999999</v>
      </c>
      <c r="AD19" s="3">
        <f>data!AD11</f>
        <v>0</v>
      </c>
      <c r="AE19" s="10">
        <f>VALUE(data!AE11)</f>
        <v>-0.44569999999999999</v>
      </c>
      <c r="AF19" s="4"/>
      <c r="AG19" s="3">
        <f>data!AG21</f>
        <v>7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0.53339999999999999</v>
      </c>
      <c r="AL19" s="3">
        <f>data!AL21</f>
        <v>0</v>
      </c>
      <c r="AM19" s="10">
        <f>VALUE(data!AM21)</f>
        <v>-0.53339999999999999</v>
      </c>
      <c r="AN19" s="4"/>
      <c r="AO19" s="3">
        <f>data!AO21</f>
        <v>19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0.44779999999999998</v>
      </c>
      <c r="AT19" s="3">
        <f>data!AT21</f>
        <v>0</v>
      </c>
      <c r="AU19" s="10">
        <f>VALUE(data!AU21)</f>
        <v>-0.44779999999999998</v>
      </c>
      <c r="AV19" s="4"/>
      <c r="AW19" s="3">
        <f>data!AW21</f>
        <v>11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0.1772</v>
      </c>
      <c r="BB19" s="3">
        <f>data!BB21</f>
        <v>0</v>
      </c>
      <c r="BC19" s="10">
        <f>VALUE(data!BC21)</f>
        <v>-0.1772</v>
      </c>
      <c r="BD19" s="4"/>
      <c r="BE19" s="3">
        <f>data!BE21</f>
        <v>0</v>
      </c>
      <c r="BF19" s="3">
        <f>data!BF21</f>
        <v>0</v>
      </c>
      <c r="BG19" s="3">
        <f>data!BG21</f>
        <v>0</v>
      </c>
      <c r="BH19" s="12">
        <f>data!BG21*($BL$5/12)</f>
        <v>0</v>
      </c>
      <c r="BI19" s="3"/>
      <c r="BJ19" s="3">
        <f>data!BJ21</f>
        <v>0</v>
      </c>
      <c r="BK19" s="12">
        <f>data!BI21*($BL$5/12)</f>
        <v>0</v>
      </c>
      <c r="BL19" s="5"/>
    </row>
    <row r="20" spans="1:64" x14ac:dyDescent="0.25">
      <c r="A20" s="3">
        <f>data!A22</f>
        <v>19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155449.04999999999</v>
      </c>
      <c r="F20" s="3">
        <f>data!F22</f>
        <v>0</v>
      </c>
      <c r="G20" s="15">
        <f>VALUE(data!G22)</f>
        <v>-155449.04999999999</v>
      </c>
      <c r="H20" s="4"/>
      <c r="I20" s="3">
        <f>data!I18</f>
        <v>7</v>
      </c>
      <c r="J20" s="3">
        <f>data!J18</f>
        <v>0</v>
      </c>
      <c r="K20" s="15">
        <f>VALUE(data!K18)</f>
        <v>0</v>
      </c>
      <c r="L20" s="3">
        <f>data!L18</f>
        <v>0</v>
      </c>
      <c r="M20" s="15">
        <f>VALUE(data!M18)</f>
        <v>14233.59</v>
      </c>
      <c r="N20" s="3">
        <f>data!N18</f>
        <v>0</v>
      </c>
      <c r="O20" s="15">
        <f>VALUE(data!O18)</f>
        <v>-14233.59</v>
      </c>
      <c r="P20" s="4"/>
      <c r="Q20" s="3">
        <f>data!Q21</f>
        <v>19</v>
      </c>
      <c r="R20" s="3">
        <f>data!R21</f>
        <v>0</v>
      </c>
      <c r="S20" s="10">
        <f>VALUE(data!S21)</f>
        <v>0</v>
      </c>
      <c r="T20" s="3">
        <f>data!T21</f>
        <v>0</v>
      </c>
      <c r="U20" s="10">
        <f>VALUE(data!U21)</f>
        <v>8.9399999999999993E-2</v>
      </c>
      <c r="V20" s="3">
        <f>data!V21</f>
        <v>0</v>
      </c>
      <c r="W20" s="10">
        <f>VALUE(data!W21)</f>
        <v>-8.9399999999999993E-2</v>
      </c>
      <c r="X20" s="4"/>
      <c r="Y20" s="3">
        <f>data!Y12</f>
        <v>11</v>
      </c>
      <c r="Z20" s="3">
        <f>data!Z12</f>
        <v>0</v>
      </c>
      <c r="AA20" s="10">
        <f>VALUE(data!AA12)</f>
        <v>0</v>
      </c>
      <c r="AB20" s="3">
        <f>data!AB12</f>
        <v>0</v>
      </c>
      <c r="AC20" s="10">
        <f>VALUE(data!AC12)</f>
        <v>0.39629999999999999</v>
      </c>
      <c r="AD20" s="3">
        <f>data!AD12</f>
        <v>0</v>
      </c>
      <c r="AE20" s="10">
        <f>VALUE(data!AE12)</f>
        <v>-0.39629999999999999</v>
      </c>
      <c r="AF20" s="4"/>
      <c r="AG20" s="3">
        <f>data!AG22</f>
        <v>19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0.59289999999999998</v>
      </c>
      <c r="AL20" s="3">
        <f>data!AL22</f>
        <v>0</v>
      </c>
      <c r="AM20" s="10">
        <f>VALUE(data!AM22)</f>
        <v>-0.59289999999999998</v>
      </c>
      <c r="AN20" s="4"/>
      <c r="AO20" s="3">
        <f>data!AO22</f>
        <v>7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0.55100000000000005</v>
      </c>
      <c r="AT20" s="3">
        <f>data!AT22</f>
        <v>0</v>
      </c>
      <c r="AU20" s="10">
        <f>VALUE(data!AU22)</f>
        <v>-0.55100000000000005</v>
      </c>
      <c r="AV20" s="4"/>
      <c r="AW20" s="3">
        <f>data!AW22</f>
        <v>7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0.19800000000000001</v>
      </c>
      <c r="BB20" s="3">
        <f>data!BB22</f>
        <v>0</v>
      </c>
      <c r="BC20" s="10">
        <f>VALUE(data!BC22)</f>
        <v>-0.19800000000000001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 t="str">
        <f>data!A23</f>
        <v>07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262666.58</v>
      </c>
      <c r="F21" s="3">
        <f>data!F23</f>
        <v>0</v>
      </c>
      <c r="G21" s="15">
        <f>VALUE(data!G23)</f>
        <v>-262666.58</v>
      </c>
      <c r="H21" s="4"/>
      <c r="I21" s="3">
        <f>data!I19</f>
        <v>11</v>
      </c>
      <c r="J21" s="3">
        <f>data!J19</f>
        <v>0</v>
      </c>
      <c r="K21" s="15">
        <f>VALUE(data!K19)</f>
        <v>0</v>
      </c>
      <c r="L21" s="3">
        <f>data!L19</f>
        <v>0</v>
      </c>
      <c r="M21" s="15">
        <f>VALUE(data!M19)</f>
        <v>26958.400000000001</v>
      </c>
      <c r="N21" s="3">
        <f>data!N19</f>
        <v>0</v>
      </c>
      <c r="O21" s="15">
        <f>VALUE(data!O19)</f>
        <v>-26958.400000000001</v>
      </c>
      <c r="P21" s="4"/>
      <c r="Q21" s="3">
        <f>data!Q23</f>
        <v>11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0.2107</v>
      </c>
      <c r="V21" s="3">
        <f>data!V23</f>
        <v>0</v>
      </c>
      <c r="W21" s="10">
        <f>VALUE(data!W23)</f>
        <v>-0.2107</v>
      </c>
      <c r="X21" s="4"/>
      <c r="Y21" s="3">
        <f>data!Y13</f>
        <v>19</v>
      </c>
      <c r="Z21" s="3">
        <f>data!Z13</f>
        <v>0</v>
      </c>
      <c r="AA21" s="10">
        <f>VALUE(data!AA13)</f>
        <v>0</v>
      </c>
      <c r="AB21" s="3">
        <f>data!AB13</f>
        <v>0</v>
      </c>
      <c r="AC21" s="10">
        <f>VALUE(data!AC13)</f>
        <v>0.37540000000000001</v>
      </c>
      <c r="AD21" s="3">
        <f>data!AD13</f>
        <v>0</v>
      </c>
      <c r="AE21" s="10">
        <f>VALUE(data!AE13)</f>
        <v>-0.37540000000000001</v>
      </c>
      <c r="AF21" s="4"/>
      <c r="AG21" s="3">
        <f>data!AG23</f>
        <v>11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0.62819999999999998</v>
      </c>
      <c r="AL21" s="3">
        <f>data!AL23</f>
        <v>0</v>
      </c>
      <c r="AM21" s="10">
        <f>VALUE(data!AM23)</f>
        <v>-0.62819999999999998</v>
      </c>
      <c r="AN21" s="4"/>
      <c r="AO21" s="3">
        <f>data!AO23</f>
        <v>11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0.58540000000000003</v>
      </c>
      <c r="AT21" s="3">
        <f>data!AT23</f>
        <v>0</v>
      </c>
      <c r="AU21" s="10">
        <f>VALUE(data!AU23)</f>
        <v>-0.58540000000000003</v>
      </c>
      <c r="AV21" s="4"/>
      <c r="AW21" s="3">
        <f>data!AW23</f>
        <v>19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0.40089999999999998</v>
      </c>
      <c r="BB21" s="3">
        <f>data!BB23</f>
        <v>0</v>
      </c>
      <c r="BC21" s="10">
        <f>VALUE(data!BC23)</f>
        <v>-0.40089999999999998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 t="str">
        <f>data!A24</f>
        <v>AVG</v>
      </c>
      <c r="B22" s="3">
        <f>data!B24</f>
        <v>0</v>
      </c>
      <c r="C22" s="15">
        <f>VALUE(data!C24)</f>
        <v>355358.68</v>
      </c>
      <c r="D22" s="3">
        <f>data!D24</f>
        <v>0</v>
      </c>
      <c r="E22" s="15">
        <f>VALUE(data!E24)</f>
        <v>284101.59000000003</v>
      </c>
      <c r="F22" s="3">
        <f>data!F24</f>
        <v>0</v>
      </c>
      <c r="G22" s="15">
        <f>VALUE(data!G24)</f>
        <v>71257.08</v>
      </c>
      <c r="H22" s="4"/>
      <c r="I22" s="3" t="str">
        <f>data!I24</f>
        <v>AVG</v>
      </c>
      <c r="J22" s="3">
        <f>data!J24</f>
        <v>0</v>
      </c>
      <c r="K22" s="15">
        <f>VALUE(data!K24)</f>
        <v>13679.25</v>
      </c>
      <c r="L22" s="3">
        <f>data!L24</f>
        <v>0</v>
      </c>
      <c r="M22" s="15">
        <f>VALUE(data!M24)</f>
        <v>18074.13</v>
      </c>
      <c r="N22" s="3">
        <f>data!N24</f>
        <v>0</v>
      </c>
      <c r="O22" s="15">
        <f>VALUE(data!O24)</f>
        <v>-4394.88</v>
      </c>
      <c r="P22" s="4"/>
      <c r="Q22" s="3" t="str">
        <f>data!Q24</f>
        <v>AVG</v>
      </c>
      <c r="R22" s="3">
        <f>data!R24</f>
        <v>0</v>
      </c>
      <c r="S22" s="10">
        <f>VALUE(data!S24)</f>
        <v>4.1099999999999998E-2</v>
      </c>
      <c r="T22" s="3">
        <f>data!T24</f>
        <v>0</v>
      </c>
      <c r="U22" s="10">
        <f>VALUE(data!U24)</f>
        <v>6.1699999999999998E-2</v>
      </c>
      <c r="V22" s="3">
        <f>data!V24</f>
        <v>0</v>
      </c>
      <c r="W22" s="10">
        <f>VALUE(data!W24)</f>
        <v>-2.0500000000000001E-2</v>
      </c>
      <c r="X22" s="4"/>
      <c r="Y22" s="3" t="str">
        <f>data!Y24</f>
        <v>AVG</v>
      </c>
      <c r="Z22" s="3">
        <f>data!Z24</f>
        <v>0</v>
      </c>
      <c r="AA22" s="10">
        <f>VALUE(data!AA24)</f>
        <v>0.4844</v>
      </c>
      <c r="AB22" s="3">
        <f>data!AB24</f>
        <v>0</v>
      </c>
      <c r="AC22" s="10">
        <f>VALUE(data!AC24)</f>
        <v>0.48699999999999999</v>
      </c>
      <c r="AD22" s="3">
        <f>data!AD24</f>
        <v>0</v>
      </c>
      <c r="AE22" s="10">
        <f>VALUE(data!AE24)</f>
        <v>-2.5000000000000001E-3</v>
      </c>
      <c r="AF22" s="4"/>
      <c r="AG22" s="3" t="str">
        <f>data!AG24</f>
        <v>AVG</v>
      </c>
      <c r="AH22" s="3">
        <f>data!AH24</f>
        <v>0</v>
      </c>
      <c r="AI22" s="10">
        <f>VALUE(data!AI24)</f>
        <v>0.51390000000000002</v>
      </c>
      <c r="AJ22" s="3">
        <f>data!AJ24</f>
        <v>0</v>
      </c>
      <c r="AK22" s="10">
        <f>VALUE(data!AK24)</f>
        <v>0.52829999999999999</v>
      </c>
      <c r="AL22" s="3">
        <f>data!AL24</f>
        <v>0</v>
      </c>
      <c r="AM22" s="10">
        <f>VALUE(data!AM24)</f>
        <v>-1.44E-2</v>
      </c>
      <c r="AN22" s="4"/>
      <c r="AO22" s="3" t="str">
        <f>data!AO24</f>
        <v>AVG</v>
      </c>
      <c r="AP22" s="3">
        <f>data!AP24</f>
        <v>0</v>
      </c>
      <c r="AQ22" s="10">
        <f>VALUE(data!AQ24)</f>
        <v>0.47420000000000001</v>
      </c>
      <c r="AR22" s="3">
        <f>data!AR24</f>
        <v>0</v>
      </c>
      <c r="AS22" s="10">
        <f>VALUE(data!AS24)</f>
        <v>0.40749999999999997</v>
      </c>
      <c r="AT22" s="3">
        <f>data!AT24</f>
        <v>0</v>
      </c>
      <c r="AU22" s="10">
        <f>VALUE(data!AU24)</f>
        <v>6.6600000000000006E-2</v>
      </c>
      <c r="AV22" s="4"/>
      <c r="AW22" s="3" t="str">
        <f>data!AW24</f>
        <v>AVG</v>
      </c>
      <c r="AX22" s="3">
        <f>data!AX24</f>
        <v>0</v>
      </c>
      <c r="AY22" s="10">
        <f>VALUE(data!AY24)</f>
        <v>0.25219999999999998</v>
      </c>
      <c r="AZ22" s="3">
        <f>data!AZ24</f>
        <v>0</v>
      </c>
      <c r="BA22" s="10">
        <f>VALUE(data!BA24)</f>
        <v>0.24399999999999999</v>
      </c>
      <c r="BB22" s="3">
        <f>data!BB24</f>
        <v>0</v>
      </c>
      <c r="BC22" s="10">
        <f>VALUE(data!BC24)</f>
        <v>8.2000000000000007E-3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0</v>
      </c>
      <c r="F23" s="3">
        <f>data!F25</f>
        <v>0</v>
      </c>
      <c r="G23" s="15">
        <f>VALUE(data!G25)</f>
        <v>0</v>
      </c>
      <c r="H23" s="4"/>
      <c r="I23" s="3">
        <f>data!I25</f>
        <v>0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0</v>
      </c>
      <c r="N23" s="3">
        <f>data!N25</f>
        <v>0</v>
      </c>
      <c r="O23" s="15">
        <f>VALUE(data!O25)</f>
        <v>0</v>
      </c>
      <c r="P23" s="4"/>
      <c r="Q23" s="3">
        <f>data!Q25</f>
        <v>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</v>
      </c>
      <c r="V23" s="3">
        <f>data!V25</f>
        <v>0</v>
      </c>
      <c r="W23" s="10">
        <f>VALUE(data!W25)</f>
        <v>0</v>
      </c>
      <c r="X23" s="4"/>
      <c r="Y23" s="3">
        <f>data!Y25</f>
        <v>0</v>
      </c>
      <c r="Z23" s="3">
        <f>data!Z25</f>
        <v>0</v>
      </c>
      <c r="AA23" s="10">
        <f>VALUE(data!AA25)</f>
        <v>0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</v>
      </c>
      <c r="AF23" s="4"/>
      <c r="AG23" s="3">
        <f>data!AG25</f>
        <v>0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</v>
      </c>
      <c r="AL23" s="3">
        <f>data!AL25</f>
        <v>0</v>
      </c>
      <c r="AM23" s="10">
        <f>VALUE(data!AM25)</f>
        <v>0</v>
      </c>
      <c r="AN23" s="4"/>
      <c r="AO23" s="3">
        <f>data!AO25</f>
        <v>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</v>
      </c>
      <c r="AT23" s="3">
        <f>data!AT25</f>
        <v>0</v>
      </c>
      <c r="AU23" s="10">
        <f>VALUE(data!AU25)</f>
        <v>0</v>
      </c>
      <c r="AV23" s="4"/>
      <c r="AW23" s="3">
        <f>data!AW25</f>
        <v>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</v>
      </c>
      <c r="BB23" s="3">
        <f>data!BB25</f>
        <v>0</v>
      </c>
      <c r="BC23" s="10">
        <f>VALUE(data!BC25)</f>
        <v>0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G7 AO7 AW7 BE7:BK7 A8:BK28">
    <cfRule type="expression" dxfId="1" priority="3">
      <formula>A7=0</formula>
    </cfRule>
  </conditionalFormatting>
  <conditionalFormatting sqref="I7 Q7 Y7 AG7 AO7 AW7 BE7:BK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30"/>
  <sheetViews>
    <sheetView tabSelected="1" workbookViewId="0">
      <selection activeCell="C10" sqref="C10:BI25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63" x14ac:dyDescent="0.25">
      <c r="A2" s="1" t="s">
        <v>27</v>
      </c>
    </row>
    <row r="3" spans="1:63" x14ac:dyDescent="0.25">
      <c r="A3" s="1" t="s">
        <v>28</v>
      </c>
    </row>
    <row r="6" spans="1:63" x14ac:dyDescent="0.25">
      <c r="C6" s="27" t="s">
        <v>1</v>
      </c>
      <c r="D6" s="28"/>
      <c r="E6" s="28"/>
      <c r="K6" s="27" t="s">
        <v>2</v>
      </c>
      <c r="L6" s="28"/>
      <c r="M6" s="28"/>
      <c r="S6" s="27" t="s">
        <v>3</v>
      </c>
      <c r="T6" s="28"/>
      <c r="U6" s="28"/>
      <c r="AA6" s="27" t="s">
        <v>4</v>
      </c>
      <c r="AB6" s="28"/>
      <c r="AC6" s="28"/>
      <c r="AI6" s="27" t="s">
        <v>5</v>
      </c>
      <c r="AJ6" s="28"/>
      <c r="AK6" s="28"/>
      <c r="AQ6" s="27" t="s">
        <v>6</v>
      </c>
      <c r="AR6" s="28"/>
      <c r="AS6" s="28"/>
      <c r="AY6" s="27" t="s">
        <v>7</v>
      </c>
      <c r="AZ6" s="28"/>
      <c r="BA6" s="28"/>
      <c r="BG6" s="27" t="s">
        <v>8</v>
      </c>
      <c r="BH6" s="28"/>
      <c r="BI6" s="28"/>
    </row>
    <row r="7" spans="1:63" x14ac:dyDescent="0.25">
      <c r="S7" s="28" t="s">
        <v>10</v>
      </c>
      <c r="T7" s="28"/>
      <c r="U7" s="28"/>
      <c r="AA7" s="28" t="s">
        <v>11</v>
      </c>
      <c r="AB7" s="28"/>
      <c r="AC7" s="28"/>
      <c r="AI7" s="28" t="s">
        <v>12</v>
      </c>
      <c r="AJ7" s="28"/>
      <c r="AK7" s="28"/>
      <c r="AQ7" s="28" t="s">
        <v>13</v>
      </c>
      <c r="AR7" s="28"/>
      <c r="AS7" s="28"/>
      <c r="AY7" s="28" t="s">
        <v>14</v>
      </c>
      <c r="AZ7" s="28"/>
      <c r="BA7" s="28"/>
      <c r="BG7" s="28"/>
      <c r="BH7" s="28"/>
      <c r="BI7" s="28"/>
    </row>
    <row r="9" spans="1:63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  <c r="BK9" t="s">
        <v>15</v>
      </c>
    </row>
    <row r="10" spans="1:63" x14ac:dyDescent="0.25">
      <c r="A10" s="2">
        <v>10</v>
      </c>
      <c r="C10" s="19">
        <v>273683.07</v>
      </c>
      <c r="D10" s="18"/>
      <c r="E10" s="19">
        <v>149924.57999999999</v>
      </c>
      <c r="F10" s="18"/>
      <c r="G10" s="19">
        <v>123758.49</v>
      </c>
      <c r="H10" s="18"/>
      <c r="I10" s="18" t="s">
        <v>20</v>
      </c>
      <c r="J10" s="18"/>
      <c r="K10" s="19">
        <v>2396.5700000000002</v>
      </c>
      <c r="L10" s="18"/>
      <c r="M10" s="19">
        <v>-28077.25</v>
      </c>
      <c r="N10" s="18"/>
      <c r="O10" s="19">
        <v>30473.82</v>
      </c>
      <c r="P10" s="18"/>
      <c r="Q10" s="18" t="s">
        <v>20</v>
      </c>
      <c r="R10" s="18"/>
      <c r="S10" s="20">
        <v>1.1900000000000001E-2</v>
      </c>
      <c r="T10" s="18"/>
      <c r="U10" s="20">
        <v>-0.2044</v>
      </c>
      <c r="V10" s="18"/>
      <c r="W10" s="20">
        <v>0.21640000000000001</v>
      </c>
      <c r="X10" s="18"/>
      <c r="Y10" s="21">
        <v>7</v>
      </c>
      <c r="Z10" s="18"/>
      <c r="AA10" s="18"/>
      <c r="AB10" s="18"/>
      <c r="AC10" s="20">
        <v>0.56869999999999998</v>
      </c>
      <c r="AD10" s="18"/>
      <c r="AE10" s="20">
        <v>-0.56869999999999998</v>
      </c>
      <c r="AF10" s="18"/>
      <c r="AG10" s="18" t="s">
        <v>20</v>
      </c>
      <c r="AH10" s="18"/>
      <c r="AI10" s="20">
        <v>0.44390000000000002</v>
      </c>
      <c r="AJ10" s="18"/>
      <c r="AK10" s="20">
        <v>0.38379999999999997</v>
      </c>
      <c r="AL10" s="18"/>
      <c r="AM10" s="20">
        <v>0.06</v>
      </c>
      <c r="AN10" s="18"/>
      <c r="AO10" s="21">
        <v>5</v>
      </c>
      <c r="AP10" s="18"/>
      <c r="AQ10" s="18"/>
      <c r="AR10" s="18"/>
      <c r="AS10" s="20">
        <v>-0.50080000000000002</v>
      </c>
      <c r="AT10" s="18"/>
      <c r="AU10" s="20">
        <v>0.50080000000000002</v>
      </c>
      <c r="AV10" s="18"/>
      <c r="AW10" s="18">
        <v>14</v>
      </c>
      <c r="AX10" s="18"/>
      <c r="AY10" s="20">
        <v>0.38640000000000002</v>
      </c>
      <c r="AZ10" s="18"/>
      <c r="BA10" s="20">
        <v>0.26619999999999999</v>
      </c>
      <c r="BB10" s="18"/>
      <c r="BC10" s="20">
        <v>0.1202</v>
      </c>
      <c r="BD10" s="18"/>
      <c r="BE10" s="18" t="s">
        <v>20</v>
      </c>
      <c r="BF10" s="18"/>
      <c r="BG10" s="19">
        <v>4454.1099999999997</v>
      </c>
      <c r="BH10" s="18"/>
      <c r="BI10" s="19">
        <v>4454.1099999999997</v>
      </c>
    </row>
    <row r="11" spans="1:63" x14ac:dyDescent="0.25">
      <c r="A11" s="2" t="s">
        <v>20</v>
      </c>
      <c r="C11" s="19">
        <v>200070.2</v>
      </c>
      <c r="D11" s="18"/>
      <c r="E11" s="19">
        <v>137304.76</v>
      </c>
      <c r="F11" s="18"/>
      <c r="G11" s="19">
        <v>62765.43</v>
      </c>
      <c r="H11" s="18"/>
      <c r="I11" s="18">
        <v>18</v>
      </c>
      <c r="J11" s="18"/>
      <c r="K11" s="19">
        <v>50278.48</v>
      </c>
      <c r="L11" s="18"/>
      <c r="M11" s="19">
        <v>31676.82</v>
      </c>
      <c r="N11" s="18"/>
      <c r="O11" s="19">
        <v>18601.650000000001</v>
      </c>
      <c r="P11" s="18"/>
      <c r="Q11" s="21">
        <v>6</v>
      </c>
      <c r="R11" s="18"/>
      <c r="S11" s="20">
        <v>0.13650000000000001</v>
      </c>
      <c r="T11" s="18"/>
      <c r="U11" s="20">
        <v>7.2800000000000004E-2</v>
      </c>
      <c r="V11" s="18"/>
      <c r="W11" s="20">
        <v>6.3600000000000004E-2</v>
      </c>
      <c r="X11" s="18"/>
      <c r="Y11" s="21">
        <v>5</v>
      </c>
      <c r="Z11" s="18"/>
      <c r="AA11" s="18"/>
      <c r="AB11" s="18"/>
      <c r="AC11" s="20">
        <v>0.44569999999999999</v>
      </c>
      <c r="AD11" s="18"/>
      <c r="AE11" s="20">
        <v>-0.44569999999999999</v>
      </c>
      <c r="AF11" s="18"/>
      <c r="AG11" s="18">
        <v>14</v>
      </c>
      <c r="AH11" s="18"/>
      <c r="AI11" s="20">
        <v>0.5776</v>
      </c>
      <c r="AJ11" s="18"/>
      <c r="AK11" s="20">
        <v>0.53110000000000002</v>
      </c>
      <c r="AL11" s="18"/>
      <c r="AM11" s="20">
        <v>4.6399999999999997E-2</v>
      </c>
      <c r="AN11" s="18"/>
      <c r="AO11" s="18" t="s">
        <v>20</v>
      </c>
      <c r="AP11" s="18"/>
      <c r="AQ11" s="20">
        <v>0.42980000000000002</v>
      </c>
      <c r="AR11" s="18"/>
      <c r="AS11" s="20">
        <v>0.31850000000000001</v>
      </c>
      <c r="AT11" s="18"/>
      <c r="AU11" s="20">
        <v>0.11119999999999999</v>
      </c>
      <c r="AV11" s="18"/>
      <c r="AW11" s="21">
        <v>2</v>
      </c>
      <c r="AX11" s="18"/>
      <c r="AY11" s="20">
        <v>0.3266</v>
      </c>
      <c r="AZ11" s="18"/>
      <c r="BA11" s="20">
        <v>0.28649999999999998</v>
      </c>
      <c r="BB11" s="18"/>
      <c r="BC11" s="20">
        <v>0.04</v>
      </c>
      <c r="BD11" s="18"/>
      <c r="BE11" s="18">
        <v>18</v>
      </c>
      <c r="BF11" s="18"/>
      <c r="BG11" s="19">
        <v>50278.48</v>
      </c>
      <c r="BH11" s="18"/>
      <c r="BI11" s="19">
        <v>50278.48</v>
      </c>
    </row>
    <row r="12" spans="1:63" x14ac:dyDescent="0.25">
      <c r="A12" s="2">
        <v>14</v>
      </c>
      <c r="C12" s="19">
        <v>358402.54</v>
      </c>
      <c r="D12" s="18"/>
      <c r="E12" s="19">
        <v>297213.19</v>
      </c>
      <c r="F12" s="18"/>
      <c r="G12" s="19">
        <v>61189.34</v>
      </c>
      <c r="H12" s="18"/>
      <c r="I12" s="21">
        <v>2</v>
      </c>
      <c r="J12" s="18"/>
      <c r="K12" s="19">
        <v>26453.95</v>
      </c>
      <c r="L12" s="18"/>
      <c r="M12" s="19">
        <v>8455</v>
      </c>
      <c r="N12" s="18"/>
      <c r="O12" s="19">
        <v>17998.95</v>
      </c>
      <c r="P12" s="18"/>
      <c r="Q12" s="18">
        <v>18</v>
      </c>
      <c r="R12" s="18"/>
      <c r="S12" s="20">
        <v>0.1618</v>
      </c>
      <c r="T12" s="18"/>
      <c r="U12" s="20">
        <v>0.1246</v>
      </c>
      <c r="V12" s="18"/>
      <c r="W12" s="20">
        <v>3.7100000000000001E-2</v>
      </c>
      <c r="X12" s="18"/>
      <c r="Y12" s="18">
        <v>11</v>
      </c>
      <c r="Z12" s="18"/>
      <c r="AA12" s="18"/>
      <c r="AB12" s="18"/>
      <c r="AC12" s="20">
        <v>0.39629999999999999</v>
      </c>
      <c r="AD12" s="18"/>
      <c r="AE12" s="20">
        <v>-0.39629999999999999</v>
      </c>
      <c r="AF12" s="18"/>
      <c r="AG12" s="21">
        <v>2</v>
      </c>
      <c r="AH12" s="18"/>
      <c r="AI12" s="20">
        <v>0.56430000000000002</v>
      </c>
      <c r="AJ12" s="18"/>
      <c r="AK12" s="20">
        <v>0.5413</v>
      </c>
      <c r="AL12" s="18"/>
      <c r="AM12" s="20">
        <v>2.3E-2</v>
      </c>
      <c r="AN12" s="18"/>
      <c r="AO12" s="18">
        <v>15</v>
      </c>
      <c r="AP12" s="18"/>
      <c r="AQ12" s="20">
        <v>0.51180000000000003</v>
      </c>
      <c r="AR12" s="18"/>
      <c r="AS12" s="20">
        <v>0.46100000000000002</v>
      </c>
      <c r="AT12" s="18"/>
      <c r="AU12" s="20">
        <v>5.0799999999999998E-2</v>
      </c>
      <c r="AV12" s="18"/>
      <c r="AW12" s="18" t="s">
        <v>20</v>
      </c>
      <c r="AX12" s="18"/>
      <c r="AY12" s="20">
        <v>0.30630000000000002</v>
      </c>
      <c r="AZ12" s="18"/>
      <c r="BA12" s="20">
        <v>0.27310000000000001</v>
      </c>
      <c r="BB12" s="18"/>
      <c r="BC12" s="20">
        <v>3.32E-2</v>
      </c>
      <c r="BD12" s="18"/>
      <c r="BE12" s="21">
        <v>6</v>
      </c>
      <c r="BF12" s="18"/>
      <c r="BG12" s="19">
        <v>17964</v>
      </c>
      <c r="BH12" s="18"/>
      <c r="BI12" s="19">
        <v>22664</v>
      </c>
    </row>
    <row r="13" spans="1:63" x14ac:dyDescent="0.25">
      <c r="A13" s="2">
        <v>18</v>
      </c>
      <c r="C13" s="19">
        <v>310662.62</v>
      </c>
      <c r="D13" s="18"/>
      <c r="E13" s="19">
        <v>254131.97</v>
      </c>
      <c r="F13" s="18"/>
      <c r="G13" s="19">
        <v>56530.65</v>
      </c>
      <c r="H13" s="18"/>
      <c r="I13" s="18">
        <v>14</v>
      </c>
      <c r="J13" s="18"/>
      <c r="K13" s="19">
        <v>37509.51</v>
      </c>
      <c r="L13" s="18"/>
      <c r="M13" s="19">
        <v>25173.439999999999</v>
      </c>
      <c r="N13" s="18"/>
      <c r="O13" s="19">
        <v>12336.06</v>
      </c>
      <c r="P13" s="18"/>
      <c r="Q13" s="21">
        <v>2</v>
      </c>
      <c r="R13" s="18"/>
      <c r="S13" s="20">
        <v>4.5199999999999997E-2</v>
      </c>
      <c r="T13" s="18"/>
      <c r="U13" s="20">
        <v>1.46E-2</v>
      </c>
      <c r="V13" s="18"/>
      <c r="W13" s="20">
        <v>3.0599999999999999E-2</v>
      </c>
      <c r="X13" s="18"/>
      <c r="Y13" s="18">
        <v>19</v>
      </c>
      <c r="Z13" s="18"/>
      <c r="AA13" s="18"/>
      <c r="AB13" s="18"/>
      <c r="AC13" s="20">
        <v>0.37540000000000001</v>
      </c>
      <c r="AD13" s="18"/>
      <c r="AE13" s="20">
        <v>-0.37540000000000001</v>
      </c>
      <c r="AF13" s="18"/>
      <c r="AG13" s="18">
        <v>15</v>
      </c>
      <c r="AH13" s="18"/>
      <c r="AI13" s="20">
        <v>0.504</v>
      </c>
      <c r="AJ13" s="18"/>
      <c r="AK13" s="20">
        <v>0.50460000000000005</v>
      </c>
      <c r="AL13" s="18"/>
      <c r="AM13" s="20">
        <v>-5.0000000000000001E-4</v>
      </c>
      <c r="AN13" s="18"/>
      <c r="AO13" s="21">
        <v>2</v>
      </c>
      <c r="AP13" s="18"/>
      <c r="AQ13" s="20">
        <v>0.52859999999999996</v>
      </c>
      <c r="AR13" s="18"/>
      <c r="AS13" s="20">
        <v>0.47770000000000001</v>
      </c>
      <c r="AT13" s="18"/>
      <c r="AU13" s="20">
        <v>5.0799999999999998E-2</v>
      </c>
      <c r="AV13" s="18"/>
      <c r="AW13" s="18">
        <v>13</v>
      </c>
      <c r="AX13" s="18"/>
      <c r="AY13" s="20">
        <v>0.19839999999999999</v>
      </c>
      <c r="AZ13" s="18"/>
      <c r="BA13" s="20">
        <v>0.1903</v>
      </c>
      <c r="BB13" s="18"/>
      <c r="BC13" s="20">
        <v>8.0999999999999996E-3</v>
      </c>
      <c r="BD13" s="18"/>
      <c r="BE13" s="18">
        <v>12</v>
      </c>
      <c r="BF13" s="18"/>
      <c r="BG13" s="19">
        <v>6020</v>
      </c>
      <c r="BH13" s="18"/>
      <c r="BI13" s="19">
        <v>11820</v>
      </c>
    </row>
    <row r="14" spans="1:63" x14ac:dyDescent="0.25">
      <c r="A14" s="2" t="s">
        <v>23</v>
      </c>
      <c r="C14" s="19">
        <v>122141</v>
      </c>
      <c r="D14" s="18"/>
      <c r="E14" s="19">
        <v>95134</v>
      </c>
      <c r="F14" s="18"/>
      <c r="G14" s="19">
        <v>27007</v>
      </c>
      <c r="H14" s="18"/>
      <c r="I14" s="21">
        <v>6</v>
      </c>
      <c r="J14" s="18"/>
      <c r="K14" s="19">
        <v>16675</v>
      </c>
      <c r="L14" s="18"/>
      <c r="M14" s="19">
        <v>6928</v>
      </c>
      <c r="N14" s="18"/>
      <c r="O14" s="19">
        <v>9747</v>
      </c>
      <c r="P14" s="18"/>
      <c r="Q14" s="18">
        <v>14</v>
      </c>
      <c r="R14" s="18"/>
      <c r="S14" s="20">
        <v>0.1046</v>
      </c>
      <c r="T14" s="18"/>
      <c r="U14" s="20">
        <v>8.4599999999999995E-2</v>
      </c>
      <c r="V14" s="18"/>
      <c r="W14" s="20">
        <v>1.9900000000000001E-2</v>
      </c>
      <c r="X14" s="18"/>
      <c r="Y14" s="18" t="s">
        <v>20</v>
      </c>
      <c r="Z14" s="18"/>
      <c r="AA14" s="20">
        <v>0.62450000000000006</v>
      </c>
      <c r="AB14" s="18"/>
      <c r="AC14" s="20">
        <v>0.89149999999999996</v>
      </c>
      <c r="AD14" s="18"/>
      <c r="AE14" s="20">
        <v>-0.26690000000000003</v>
      </c>
      <c r="AF14" s="18"/>
      <c r="AG14" s="18">
        <v>13</v>
      </c>
      <c r="AH14" s="18"/>
      <c r="AI14" s="20">
        <v>0.6089</v>
      </c>
      <c r="AJ14" s="18"/>
      <c r="AK14" s="20">
        <v>0.62370000000000003</v>
      </c>
      <c r="AL14" s="18"/>
      <c r="AM14" s="20">
        <v>-1.4800000000000001E-2</v>
      </c>
      <c r="AN14" s="18"/>
      <c r="AO14" s="18">
        <v>10</v>
      </c>
      <c r="AP14" s="18"/>
      <c r="AQ14" s="20">
        <v>0.41849999999999998</v>
      </c>
      <c r="AR14" s="18"/>
      <c r="AS14" s="20">
        <v>0.38869999999999999</v>
      </c>
      <c r="AT14" s="18"/>
      <c r="AU14" s="20">
        <v>2.98E-2</v>
      </c>
      <c r="AV14" s="18"/>
      <c r="AW14" s="18">
        <v>12</v>
      </c>
      <c r="AX14" s="18"/>
      <c r="AY14" s="20">
        <v>0.19500000000000001</v>
      </c>
      <c r="AZ14" s="18"/>
      <c r="BA14" s="20">
        <v>0.1925</v>
      </c>
      <c r="BB14" s="18"/>
      <c r="BC14" s="20">
        <v>2.3999999999999998E-3</v>
      </c>
      <c r="BD14" s="18"/>
      <c r="BE14" s="18">
        <v>10</v>
      </c>
      <c r="BF14" s="18"/>
      <c r="BG14" s="19">
        <v>-26488.39</v>
      </c>
      <c r="BH14" s="18"/>
      <c r="BI14" s="19">
        <v>-17222.39</v>
      </c>
    </row>
    <row r="15" spans="1:63" x14ac:dyDescent="0.25">
      <c r="A15" s="2" t="s">
        <v>24</v>
      </c>
      <c r="C15" s="19">
        <v>584248.4</v>
      </c>
      <c r="D15" s="18"/>
      <c r="E15" s="19">
        <v>576791</v>
      </c>
      <c r="F15" s="18"/>
      <c r="G15" s="19">
        <v>7457.4</v>
      </c>
      <c r="H15" s="18"/>
      <c r="I15" s="18">
        <v>12</v>
      </c>
      <c r="J15" s="18"/>
      <c r="K15" s="19">
        <v>5740</v>
      </c>
      <c r="L15" s="18"/>
      <c r="M15" s="19">
        <v>12579</v>
      </c>
      <c r="N15" s="18"/>
      <c r="O15" s="19">
        <v>-6839</v>
      </c>
      <c r="P15" s="18"/>
      <c r="Q15" s="18">
        <v>13</v>
      </c>
      <c r="R15" s="18"/>
      <c r="S15" s="20">
        <v>3.8600000000000002E-2</v>
      </c>
      <c r="T15" s="18"/>
      <c r="U15" s="20">
        <v>7.8700000000000006E-2</v>
      </c>
      <c r="V15" s="18"/>
      <c r="W15" s="20">
        <v>-4.0099999999999997E-2</v>
      </c>
      <c r="X15" s="18"/>
      <c r="Y15" s="18">
        <v>18</v>
      </c>
      <c r="Z15" s="18"/>
      <c r="AA15" s="20">
        <v>0.3846</v>
      </c>
      <c r="AB15" s="18"/>
      <c r="AC15" s="20">
        <v>0.4698</v>
      </c>
      <c r="AD15" s="18"/>
      <c r="AE15" s="20">
        <v>-8.5099999999999995E-2</v>
      </c>
      <c r="AF15" s="18"/>
      <c r="AG15" s="21">
        <v>8</v>
      </c>
      <c r="AH15" s="18"/>
      <c r="AI15" s="20">
        <v>0.5242</v>
      </c>
      <c r="AJ15" s="18"/>
      <c r="AK15" s="20">
        <v>0.54049999999999998</v>
      </c>
      <c r="AL15" s="18"/>
      <c r="AM15" s="20">
        <v>-1.6299999999999999E-2</v>
      </c>
      <c r="AN15" s="18"/>
      <c r="AO15" s="18">
        <v>18</v>
      </c>
      <c r="AP15" s="18"/>
      <c r="AQ15" s="20">
        <v>0.49170000000000003</v>
      </c>
      <c r="AR15" s="18"/>
      <c r="AS15" s="20">
        <v>0.46600000000000003</v>
      </c>
      <c r="AT15" s="18"/>
      <c r="AU15" s="20">
        <v>2.5600000000000001E-2</v>
      </c>
      <c r="AV15" s="18"/>
      <c r="AW15" s="18">
        <v>15</v>
      </c>
      <c r="AX15" s="18"/>
      <c r="AY15" s="20">
        <v>0.25469999999999998</v>
      </c>
      <c r="AZ15" s="18"/>
      <c r="BA15" s="20">
        <v>0.26129999999999998</v>
      </c>
      <c r="BB15" s="18"/>
      <c r="BC15" s="20">
        <v>-6.4999999999999997E-3</v>
      </c>
      <c r="BD15" s="18"/>
      <c r="BE15" s="18">
        <v>14</v>
      </c>
      <c r="BF15" s="18"/>
      <c r="BG15" s="19">
        <v>37509.51</v>
      </c>
      <c r="BH15" s="18"/>
      <c r="BI15" s="19">
        <v>50589.51</v>
      </c>
    </row>
    <row r="16" spans="1:63" x14ac:dyDescent="0.25">
      <c r="A16" s="2">
        <v>15</v>
      </c>
      <c r="C16" s="19">
        <v>395511</v>
      </c>
      <c r="D16" s="18"/>
      <c r="E16" s="19">
        <v>390149</v>
      </c>
      <c r="F16" s="18"/>
      <c r="G16" s="19">
        <v>5362</v>
      </c>
      <c r="H16" s="18"/>
      <c r="I16" s="21">
        <v>5</v>
      </c>
      <c r="J16" s="18"/>
      <c r="K16" s="18"/>
      <c r="L16" s="18"/>
      <c r="M16" s="19">
        <v>8930.86</v>
      </c>
      <c r="N16" s="18"/>
      <c r="O16" s="19">
        <v>-8930.86</v>
      </c>
      <c r="P16" s="18"/>
      <c r="Q16" s="18">
        <v>12</v>
      </c>
      <c r="R16" s="18"/>
      <c r="S16" s="20">
        <v>4.4699999999999997E-2</v>
      </c>
      <c r="T16" s="18"/>
      <c r="U16" s="20">
        <v>9.7299999999999998E-2</v>
      </c>
      <c r="V16" s="18"/>
      <c r="W16" s="20">
        <v>-5.2600000000000001E-2</v>
      </c>
      <c r="X16" s="18"/>
      <c r="Y16" s="21">
        <v>6</v>
      </c>
      <c r="Z16" s="18"/>
      <c r="AA16" s="20">
        <v>0.47620000000000001</v>
      </c>
      <c r="AB16" s="18"/>
      <c r="AC16" s="20">
        <v>0.53049999999999997</v>
      </c>
      <c r="AD16" s="18"/>
      <c r="AE16" s="20">
        <v>-5.4300000000000001E-2</v>
      </c>
      <c r="AF16" s="18"/>
      <c r="AG16" s="18">
        <v>18</v>
      </c>
      <c r="AH16" s="18"/>
      <c r="AI16" s="20">
        <v>0.47560000000000002</v>
      </c>
      <c r="AJ16" s="18"/>
      <c r="AK16" s="20">
        <v>0.49270000000000003</v>
      </c>
      <c r="AL16" s="18"/>
      <c r="AM16" s="20">
        <v>-1.7100000000000001E-2</v>
      </c>
      <c r="AN16" s="18"/>
      <c r="AO16" s="21">
        <v>8</v>
      </c>
      <c r="AP16" s="18"/>
      <c r="AQ16" s="20">
        <v>0.49440000000000001</v>
      </c>
      <c r="AR16" s="18"/>
      <c r="AS16" s="20">
        <v>0.47370000000000001</v>
      </c>
      <c r="AT16" s="18"/>
      <c r="AU16" s="20">
        <v>2.07E-2</v>
      </c>
      <c r="AV16" s="18"/>
      <c r="AW16" s="18">
        <v>10</v>
      </c>
      <c r="AX16" s="18"/>
      <c r="AY16" s="20">
        <v>0.2545</v>
      </c>
      <c r="AZ16" s="18"/>
      <c r="BA16" s="20">
        <v>0.26790000000000003</v>
      </c>
      <c r="BB16" s="18"/>
      <c r="BC16" s="20">
        <v>-1.3299999999999999E-2</v>
      </c>
      <c r="BD16" s="18"/>
      <c r="BE16" s="18">
        <v>15</v>
      </c>
      <c r="BF16" s="18"/>
      <c r="BG16" s="19">
        <v>4326.8900000000003</v>
      </c>
      <c r="BH16" s="18"/>
      <c r="BI16" s="19">
        <v>20326.89</v>
      </c>
    </row>
    <row r="17" spans="1:61" x14ac:dyDescent="0.25">
      <c r="A17" s="2">
        <v>12</v>
      </c>
      <c r="C17" s="19">
        <v>128236</v>
      </c>
      <c r="D17" s="18"/>
      <c r="E17" s="19">
        <v>129164</v>
      </c>
      <c r="F17" s="18"/>
      <c r="G17" s="19">
        <v>-928</v>
      </c>
      <c r="H17" s="18"/>
      <c r="I17" s="18">
        <v>19</v>
      </c>
      <c r="J17" s="18"/>
      <c r="K17" s="18"/>
      <c r="L17" s="18"/>
      <c r="M17" s="19">
        <v>13909.68</v>
      </c>
      <c r="N17" s="18"/>
      <c r="O17" s="19">
        <v>-13909.68</v>
      </c>
      <c r="P17" s="18"/>
      <c r="Q17" s="21">
        <v>7</v>
      </c>
      <c r="R17" s="18"/>
      <c r="S17" s="18"/>
      <c r="T17" s="18"/>
      <c r="U17" s="20">
        <v>5.4100000000000002E-2</v>
      </c>
      <c r="V17" s="18"/>
      <c r="W17" s="20">
        <v>-5.4100000000000002E-2</v>
      </c>
      <c r="X17" s="18"/>
      <c r="Y17" s="18">
        <v>12</v>
      </c>
      <c r="Z17" s="18"/>
      <c r="AA17" s="20">
        <v>0.43149999999999999</v>
      </c>
      <c r="AB17" s="18"/>
      <c r="AC17" s="20">
        <v>0.47360000000000002</v>
      </c>
      <c r="AD17" s="18"/>
      <c r="AE17" s="20">
        <v>-4.2000000000000003E-2</v>
      </c>
      <c r="AF17" s="18"/>
      <c r="AG17" s="21">
        <v>6</v>
      </c>
      <c r="AH17" s="18"/>
      <c r="AI17" s="20">
        <v>0.52639999999999998</v>
      </c>
      <c r="AJ17" s="18"/>
      <c r="AK17" s="20">
        <v>0.56259999999999999</v>
      </c>
      <c r="AL17" s="18"/>
      <c r="AM17" s="20">
        <v>-3.61E-2</v>
      </c>
      <c r="AN17" s="18"/>
      <c r="AO17" s="21">
        <v>6</v>
      </c>
      <c r="AP17" s="18"/>
      <c r="AQ17" s="20">
        <v>0.41899999999999998</v>
      </c>
      <c r="AR17" s="18"/>
      <c r="AS17" s="20">
        <v>0.43030000000000002</v>
      </c>
      <c r="AT17" s="18"/>
      <c r="AU17" s="20">
        <v>-1.12E-2</v>
      </c>
      <c r="AV17" s="18"/>
      <c r="AW17" s="18">
        <v>18</v>
      </c>
      <c r="AX17" s="18"/>
      <c r="AY17" s="20">
        <v>0.22389999999999999</v>
      </c>
      <c r="AZ17" s="18"/>
      <c r="BA17" s="20">
        <v>0.24510000000000001</v>
      </c>
      <c r="BB17" s="18"/>
      <c r="BC17" s="20">
        <v>-2.1100000000000001E-2</v>
      </c>
      <c r="BD17" s="18"/>
      <c r="BE17" s="21">
        <v>2</v>
      </c>
      <c r="BF17" s="18"/>
      <c r="BG17" s="19">
        <v>27594.79</v>
      </c>
      <c r="BH17" s="18"/>
      <c r="BI17" s="19">
        <v>50607.16</v>
      </c>
    </row>
    <row r="18" spans="1:61" x14ac:dyDescent="0.25">
      <c r="A18" s="2">
        <v>13</v>
      </c>
      <c r="C18" s="19">
        <v>816314.42</v>
      </c>
      <c r="D18" s="18"/>
      <c r="E18" s="19">
        <v>841719.53</v>
      </c>
      <c r="F18" s="18"/>
      <c r="G18" s="19">
        <v>-25405.1</v>
      </c>
      <c r="H18" s="18"/>
      <c r="I18" s="21">
        <v>7</v>
      </c>
      <c r="J18" s="18"/>
      <c r="K18" s="18"/>
      <c r="L18" s="18"/>
      <c r="M18" s="19">
        <v>14233.59</v>
      </c>
      <c r="N18" s="18"/>
      <c r="O18" s="19">
        <v>-14233.59</v>
      </c>
      <c r="P18" s="18"/>
      <c r="Q18" s="21">
        <v>8</v>
      </c>
      <c r="R18" s="18"/>
      <c r="S18" s="20">
        <v>1.12E-2</v>
      </c>
      <c r="T18" s="18"/>
      <c r="U18" s="20">
        <v>7.4899999999999994E-2</v>
      </c>
      <c r="V18" s="18"/>
      <c r="W18" s="20">
        <v>-6.3600000000000004E-2</v>
      </c>
      <c r="X18" s="18"/>
      <c r="Y18" s="21">
        <v>2</v>
      </c>
      <c r="Z18" s="18"/>
      <c r="AA18" s="20">
        <v>0.45150000000000001</v>
      </c>
      <c r="AB18" s="18"/>
      <c r="AC18" s="20">
        <v>0.4713</v>
      </c>
      <c r="AD18" s="18"/>
      <c r="AE18" s="20">
        <v>-1.9800000000000002E-2</v>
      </c>
      <c r="AF18" s="18"/>
      <c r="AG18" s="18">
        <v>12</v>
      </c>
      <c r="AH18" s="18"/>
      <c r="AI18" s="20">
        <v>0.51859999999999995</v>
      </c>
      <c r="AJ18" s="18"/>
      <c r="AK18" s="20">
        <v>0.55859999999999999</v>
      </c>
      <c r="AL18" s="18"/>
      <c r="AM18" s="20">
        <v>-3.9899999999999998E-2</v>
      </c>
      <c r="AN18" s="18"/>
      <c r="AO18" s="18">
        <v>13</v>
      </c>
      <c r="AP18" s="18"/>
      <c r="AQ18" s="20">
        <v>0.48609999999999998</v>
      </c>
      <c r="AR18" s="18"/>
      <c r="AS18" s="20">
        <v>0.51439999999999997</v>
      </c>
      <c r="AT18" s="18"/>
      <c r="AU18" s="20">
        <v>-2.8299999999999999E-2</v>
      </c>
      <c r="AV18" s="18"/>
      <c r="AW18" s="21">
        <v>8</v>
      </c>
      <c r="AX18" s="18"/>
      <c r="AY18" s="20">
        <v>0.24590000000000001</v>
      </c>
      <c r="AZ18" s="18"/>
      <c r="BA18" s="20">
        <v>0.32929999999999998</v>
      </c>
      <c r="BB18" s="18"/>
      <c r="BC18" s="20">
        <v>-8.3299999999999999E-2</v>
      </c>
      <c r="BD18" s="18"/>
      <c r="BE18" s="21">
        <v>8</v>
      </c>
      <c r="BF18" s="18"/>
      <c r="BG18" s="19">
        <v>4143.0600000000004</v>
      </c>
      <c r="BH18" s="18"/>
      <c r="BI18" s="19">
        <v>27643.06</v>
      </c>
    </row>
    <row r="19" spans="1:61" x14ac:dyDescent="0.25">
      <c r="A19" s="2" t="s">
        <v>25</v>
      </c>
      <c r="C19" s="19">
        <v>364317.53</v>
      </c>
      <c r="D19" s="18"/>
      <c r="E19" s="19">
        <v>442079.21</v>
      </c>
      <c r="F19" s="18"/>
      <c r="G19" s="19">
        <v>-77761.67</v>
      </c>
      <c r="H19" s="18"/>
      <c r="I19" s="18">
        <v>11</v>
      </c>
      <c r="J19" s="18"/>
      <c r="K19" s="18"/>
      <c r="L19" s="18"/>
      <c r="M19" s="19">
        <v>26958.400000000001</v>
      </c>
      <c r="N19" s="18"/>
      <c r="O19" s="19">
        <v>-26958.400000000001</v>
      </c>
      <c r="P19" s="18"/>
      <c r="Q19" s="18">
        <v>15</v>
      </c>
      <c r="R19" s="18"/>
      <c r="S19" s="20">
        <v>1.09E-2</v>
      </c>
      <c r="T19" s="18"/>
      <c r="U19" s="20">
        <v>8.0199999999999994E-2</v>
      </c>
      <c r="V19" s="18"/>
      <c r="W19" s="20">
        <v>-6.93E-2</v>
      </c>
      <c r="X19" s="18"/>
      <c r="Y19" s="18">
        <v>14</v>
      </c>
      <c r="Z19" s="18"/>
      <c r="AA19" s="20">
        <v>0.45390000000000003</v>
      </c>
      <c r="AB19" s="18"/>
      <c r="AC19" s="20">
        <v>0.43569999999999998</v>
      </c>
      <c r="AD19" s="18"/>
      <c r="AE19" s="20">
        <v>1.8100000000000002E-2</v>
      </c>
      <c r="AF19" s="18"/>
      <c r="AG19" s="18">
        <v>10</v>
      </c>
      <c r="AH19" s="18"/>
      <c r="AI19" s="20">
        <v>0.39560000000000001</v>
      </c>
      <c r="AJ19" s="18"/>
      <c r="AK19" s="20">
        <v>0.44350000000000001</v>
      </c>
      <c r="AL19" s="18"/>
      <c r="AM19" s="20">
        <v>-4.7800000000000002E-2</v>
      </c>
      <c r="AN19" s="18"/>
      <c r="AO19" s="18">
        <v>14</v>
      </c>
      <c r="AP19" s="18"/>
      <c r="AQ19" s="20">
        <v>0.57589999999999997</v>
      </c>
      <c r="AR19" s="18"/>
      <c r="AS19" s="20">
        <v>0.60750000000000004</v>
      </c>
      <c r="AT19" s="18"/>
      <c r="AU19" s="20">
        <v>-3.1600000000000003E-2</v>
      </c>
      <c r="AV19" s="18"/>
      <c r="AW19" s="21">
        <v>6</v>
      </c>
      <c r="AX19" s="18"/>
      <c r="AY19" s="20">
        <v>0.1305</v>
      </c>
      <c r="AZ19" s="18"/>
      <c r="BA19" s="20">
        <v>0.2165</v>
      </c>
      <c r="BB19" s="18"/>
      <c r="BC19" s="20">
        <v>-8.5900000000000004E-2</v>
      </c>
      <c r="BD19" s="18"/>
      <c r="BE19" s="18">
        <v>13</v>
      </c>
      <c r="BF19" s="18"/>
      <c r="BG19" s="19">
        <v>62514.74</v>
      </c>
      <c r="BH19" s="18"/>
      <c r="BI19" s="19">
        <v>101028.99</v>
      </c>
    </row>
    <row r="20" spans="1:61" x14ac:dyDescent="0.25">
      <c r="A20" s="2" t="s">
        <v>22</v>
      </c>
      <c r="C20" s="18"/>
      <c r="D20" s="18"/>
      <c r="E20" s="19">
        <v>117788.22</v>
      </c>
      <c r="F20" s="18"/>
      <c r="G20" s="19">
        <v>-117788.22</v>
      </c>
      <c r="H20" s="18"/>
      <c r="I20" s="18">
        <v>15</v>
      </c>
      <c r="J20" s="18"/>
      <c r="K20" s="19">
        <v>4326.8900000000003</v>
      </c>
      <c r="L20" s="18"/>
      <c r="M20" s="19">
        <v>31320</v>
      </c>
      <c r="N20" s="18"/>
      <c r="O20" s="19">
        <v>-26993.1</v>
      </c>
      <c r="P20" s="18"/>
      <c r="Q20" s="21">
        <v>5</v>
      </c>
      <c r="R20" s="18"/>
      <c r="S20" s="18"/>
      <c r="T20" s="18"/>
      <c r="U20" s="20">
        <v>7.5800000000000006E-2</v>
      </c>
      <c r="V20" s="18"/>
      <c r="W20" s="20">
        <v>-7.5800000000000006E-2</v>
      </c>
      <c r="X20" s="18"/>
      <c r="Y20" s="18">
        <v>13</v>
      </c>
      <c r="Z20" s="18"/>
      <c r="AA20" s="20">
        <v>0.41959999999999997</v>
      </c>
      <c r="AB20" s="18"/>
      <c r="AC20" s="20">
        <v>0.39400000000000002</v>
      </c>
      <c r="AD20" s="18"/>
      <c r="AE20" s="20">
        <v>2.5600000000000001E-2</v>
      </c>
      <c r="AF20" s="18"/>
      <c r="AG20" s="21">
        <v>5</v>
      </c>
      <c r="AH20" s="18"/>
      <c r="AI20" s="18"/>
      <c r="AJ20" s="18"/>
      <c r="AK20" s="20">
        <v>0.45989999999999998</v>
      </c>
      <c r="AL20" s="18"/>
      <c r="AM20" s="20">
        <v>-0.45989999999999998</v>
      </c>
      <c r="AN20" s="18"/>
      <c r="AO20" s="18">
        <v>12</v>
      </c>
      <c r="AP20" s="18"/>
      <c r="AQ20" s="20">
        <v>0.3861</v>
      </c>
      <c r="AR20" s="18"/>
      <c r="AS20" s="20">
        <v>0.48409999999999997</v>
      </c>
      <c r="AT20" s="18"/>
      <c r="AU20" s="20">
        <v>-9.8000000000000004E-2</v>
      </c>
      <c r="AV20" s="18"/>
      <c r="AW20" s="21">
        <v>5</v>
      </c>
      <c r="AX20" s="18"/>
      <c r="AY20" s="18"/>
      <c r="AZ20" s="18"/>
      <c r="BA20" s="20">
        <v>0.1114</v>
      </c>
      <c r="BB20" s="18"/>
      <c r="BC20" s="20">
        <v>-0.1114</v>
      </c>
      <c r="BD20" s="18"/>
      <c r="BE20" s="17" t="s">
        <v>26</v>
      </c>
      <c r="BF20" s="18"/>
      <c r="BG20" s="22">
        <v>18831.72</v>
      </c>
      <c r="BH20" s="18"/>
      <c r="BI20" s="22">
        <v>32218.98</v>
      </c>
    </row>
    <row r="21" spans="1:61" x14ac:dyDescent="0.25">
      <c r="A21" s="2">
        <v>11</v>
      </c>
      <c r="C21" s="18"/>
      <c r="D21" s="18"/>
      <c r="E21" s="19">
        <v>127907.17</v>
      </c>
      <c r="F21" s="18"/>
      <c r="G21" s="19">
        <v>-127907.17</v>
      </c>
      <c r="H21" s="18"/>
      <c r="I21" s="21">
        <v>8</v>
      </c>
      <c r="J21" s="18"/>
      <c r="K21" s="19">
        <v>4105.83</v>
      </c>
      <c r="L21" s="18"/>
      <c r="M21" s="19">
        <v>33122.839999999997</v>
      </c>
      <c r="N21" s="18"/>
      <c r="O21" s="19">
        <v>-29017.01</v>
      </c>
      <c r="P21" s="18"/>
      <c r="Q21" s="18">
        <v>19</v>
      </c>
      <c r="R21" s="18"/>
      <c r="S21" s="18"/>
      <c r="T21" s="18"/>
      <c r="U21" s="20">
        <v>8.9399999999999993E-2</v>
      </c>
      <c r="V21" s="18"/>
      <c r="W21" s="20">
        <v>-8.9399999999999993E-2</v>
      </c>
      <c r="X21" s="18"/>
      <c r="Y21" s="21">
        <v>8</v>
      </c>
      <c r="Z21" s="18"/>
      <c r="AA21" s="20">
        <v>0.41060000000000002</v>
      </c>
      <c r="AB21" s="18"/>
      <c r="AC21" s="20">
        <v>0.37159999999999999</v>
      </c>
      <c r="AD21" s="18"/>
      <c r="AE21" s="20">
        <v>3.9E-2</v>
      </c>
      <c r="AF21" s="18"/>
      <c r="AG21" s="21">
        <v>7</v>
      </c>
      <c r="AH21" s="18"/>
      <c r="AI21" s="18"/>
      <c r="AJ21" s="18"/>
      <c r="AK21" s="20">
        <v>0.53339999999999999</v>
      </c>
      <c r="AL21" s="18"/>
      <c r="AM21" s="20">
        <v>-0.53339999999999999</v>
      </c>
      <c r="AN21" s="18"/>
      <c r="AO21" s="18">
        <v>19</v>
      </c>
      <c r="AP21" s="18"/>
      <c r="AQ21" s="18"/>
      <c r="AR21" s="18"/>
      <c r="AS21" s="20">
        <v>0.44779999999999998</v>
      </c>
      <c r="AT21" s="18"/>
      <c r="AU21" s="20">
        <v>-0.44779999999999998</v>
      </c>
      <c r="AV21" s="18"/>
      <c r="AW21" s="18">
        <v>11</v>
      </c>
      <c r="AX21" s="18"/>
      <c r="AY21" s="18"/>
      <c r="AZ21" s="18"/>
      <c r="BA21" s="20">
        <v>0.1772</v>
      </c>
      <c r="BB21" s="18"/>
      <c r="BC21" s="20">
        <v>-0.1772</v>
      </c>
      <c r="BD21" s="18"/>
      <c r="BE21" s="18"/>
      <c r="BF21" s="18"/>
      <c r="BG21" s="18"/>
      <c r="BH21" s="18"/>
      <c r="BI21" s="18"/>
    </row>
    <row r="22" spans="1:61" x14ac:dyDescent="0.25">
      <c r="A22" s="2">
        <v>19</v>
      </c>
      <c r="C22" s="18"/>
      <c r="D22" s="18"/>
      <c r="E22" s="19">
        <v>155449.04999999999</v>
      </c>
      <c r="F22" s="18"/>
      <c r="G22" s="19">
        <v>-155449.04999999999</v>
      </c>
      <c r="H22" s="18"/>
      <c r="I22" s="18">
        <v>13</v>
      </c>
      <c r="J22" s="18"/>
      <c r="K22" s="19">
        <v>31510.18</v>
      </c>
      <c r="L22" s="18"/>
      <c r="M22" s="19">
        <v>66263.14</v>
      </c>
      <c r="N22" s="18"/>
      <c r="O22" s="19">
        <v>-34752.959999999999</v>
      </c>
      <c r="P22" s="18"/>
      <c r="Q22" s="18">
        <v>10</v>
      </c>
      <c r="R22" s="18"/>
      <c r="S22" s="20">
        <v>-0.1542</v>
      </c>
      <c r="T22" s="18"/>
      <c r="U22" s="20">
        <v>1.04E-2</v>
      </c>
      <c r="V22" s="18"/>
      <c r="W22" s="20">
        <v>-0.1646</v>
      </c>
      <c r="X22" s="18"/>
      <c r="Y22" s="18">
        <v>15</v>
      </c>
      <c r="Z22" s="18"/>
      <c r="AA22" s="20">
        <v>0.41310000000000002</v>
      </c>
      <c r="AB22" s="18"/>
      <c r="AC22" s="20">
        <v>0.34100000000000003</v>
      </c>
      <c r="AD22" s="18"/>
      <c r="AE22" s="20">
        <v>7.2099999999999997E-2</v>
      </c>
      <c r="AF22" s="18"/>
      <c r="AG22" s="18">
        <v>19</v>
      </c>
      <c r="AH22" s="18"/>
      <c r="AI22" s="18"/>
      <c r="AJ22" s="18"/>
      <c r="AK22" s="20">
        <v>0.59289999999999998</v>
      </c>
      <c r="AL22" s="18"/>
      <c r="AM22" s="20">
        <v>-0.59289999999999998</v>
      </c>
      <c r="AN22" s="18"/>
      <c r="AO22" s="21">
        <v>7</v>
      </c>
      <c r="AP22" s="18"/>
      <c r="AQ22" s="18"/>
      <c r="AR22" s="18"/>
      <c r="AS22" s="20">
        <v>0.55100000000000005</v>
      </c>
      <c r="AT22" s="18"/>
      <c r="AU22" s="20">
        <v>-0.55100000000000005</v>
      </c>
      <c r="AV22" s="18"/>
      <c r="AW22" s="21">
        <v>7</v>
      </c>
      <c r="AX22" s="18"/>
      <c r="AY22" s="18"/>
      <c r="AZ22" s="18"/>
      <c r="BA22" s="20">
        <v>0.19800000000000001</v>
      </c>
      <c r="BB22" s="18"/>
      <c r="BC22" s="20">
        <v>-0.19800000000000001</v>
      </c>
      <c r="BD22" s="18"/>
      <c r="BE22" s="18"/>
      <c r="BF22" s="18"/>
      <c r="BG22" s="18"/>
      <c r="BH22" s="18"/>
      <c r="BI22" s="18"/>
    </row>
    <row r="23" spans="1:61" x14ac:dyDescent="0.25">
      <c r="A23" s="2" t="s">
        <v>21</v>
      </c>
      <c r="C23" s="18"/>
      <c r="D23" s="18"/>
      <c r="E23" s="19">
        <v>262666.58</v>
      </c>
      <c r="F23" s="18"/>
      <c r="G23" s="19">
        <v>-262666.58</v>
      </c>
      <c r="H23" s="18"/>
      <c r="I23" s="18">
        <v>10</v>
      </c>
      <c r="J23" s="18"/>
      <c r="K23" s="19">
        <v>-42203.95</v>
      </c>
      <c r="L23" s="18"/>
      <c r="M23" s="19">
        <v>1564.27</v>
      </c>
      <c r="N23" s="18"/>
      <c r="O23" s="19">
        <v>-43768.22</v>
      </c>
      <c r="P23" s="18"/>
      <c r="Q23" s="18">
        <v>11</v>
      </c>
      <c r="R23" s="18"/>
      <c r="S23" s="18"/>
      <c r="T23" s="18"/>
      <c r="U23" s="20">
        <v>0.2107</v>
      </c>
      <c r="V23" s="18"/>
      <c r="W23" s="20">
        <v>-0.2107</v>
      </c>
      <c r="X23" s="18"/>
      <c r="Y23" s="18">
        <v>10</v>
      </c>
      <c r="Z23" s="18"/>
      <c r="AA23" s="20">
        <v>0.77869999999999995</v>
      </c>
      <c r="AB23" s="18"/>
      <c r="AC23" s="20">
        <v>0.65329999999999999</v>
      </c>
      <c r="AD23" s="18"/>
      <c r="AE23" s="20">
        <v>0.12540000000000001</v>
      </c>
      <c r="AF23" s="18"/>
      <c r="AG23" s="18">
        <v>11</v>
      </c>
      <c r="AH23" s="18"/>
      <c r="AI23" s="18"/>
      <c r="AJ23" s="18"/>
      <c r="AK23" s="20">
        <v>0.62819999999999998</v>
      </c>
      <c r="AL23" s="18"/>
      <c r="AM23" s="20">
        <v>-0.62819999999999998</v>
      </c>
      <c r="AN23" s="18"/>
      <c r="AO23" s="18">
        <v>11</v>
      </c>
      <c r="AP23" s="18"/>
      <c r="AQ23" s="18"/>
      <c r="AR23" s="18"/>
      <c r="AS23" s="20">
        <v>0.58540000000000003</v>
      </c>
      <c r="AT23" s="18"/>
      <c r="AU23" s="20">
        <v>-0.58540000000000003</v>
      </c>
      <c r="AV23" s="18"/>
      <c r="AW23" s="18">
        <v>19</v>
      </c>
      <c r="AX23" s="18"/>
      <c r="AY23" s="18"/>
      <c r="AZ23" s="18"/>
      <c r="BA23" s="20">
        <v>0.40089999999999998</v>
      </c>
      <c r="BB23" s="18"/>
      <c r="BC23" s="20">
        <v>-0.40089999999999998</v>
      </c>
      <c r="BD23" s="18"/>
      <c r="BE23" s="18"/>
      <c r="BF23" s="18"/>
      <c r="BG23" s="18"/>
      <c r="BH23" s="18"/>
      <c r="BI23" s="18"/>
    </row>
    <row r="24" spans="1:61" x14ac:dyDescent="0.25">
      <c r="A24" s="8" t="s">
        <v>26</v>
      </c>
      <c r="C24" s="22">
        <v>355358.68</v>
      </c>
      <c r="D24" s="18"/>
      <c r="E24" s="22">
        <v>284101.59000000003</v>
      </c>
      <c r="F24" s="18"/>
      <c r="G24" s="22">
        <v>71257.08</v>
      </c>
      <c r="H24" s="18"/>
      <c r="I24" s="17" t="s">
        <v>26</v>
      </c>
      <c r="J24" s="18"/>
      <c r="K24" s="22">
        <v>13679.25</v>
      </c>
      <c r="L24" s="18"/>
      <c r="M24" s="22">
        <v>18074.13</v>
      </c>
      <c r="N24" s="18"/>
      <c r="O24" s="19">
        <v>-4394.88</v>
      </c>
      <c r="P24" s="18"/>
      <c r="Q24" s="17" t="s">
        <v>26</v>
      </c>
      <c r="R24" s="18"/>
      <c r="S24" s="23">
        <v>4.1099999999999998E-2</v>
      </c>
      <c r="T24" s="18"/>
      <c r="U24" s="23">
        <v>6.1699999999999998E-2</v>
      </c>
      <c r="V24" s="18"/>
      <c r="W24" s="23">
        <v>-2.0500000000000001E-2</v>
      </c>
      <c r="X24" s="18"/>
      <c r="Y24" s="17" t="s">
        <v>26</v>
      </c>
      <c r="Z24" s="18"/>
      <c r="AA24" s="23">
        <v>0.4844</v>
      </c>
      <c r="AB24" s="18"/>
      <c r="AC24" s="23">
        <v>0.48699999999999999</v>
      </c>
      <c r="AD24" s="18"/>
      <c r="AE24" s="23">
        <v>-2.5000000000000001E-3</v>
      </c>
      <c r="AF24" s="18"/>
      <c r="AG24" s="17" t="s">
        <v>26</v>
      </c>
      <c r="AH24" s="18"/>
      <c r="AI24" s="23">
        <v>0.51390000000000002</v>
      </c>
      <c r="AJ24" s="18"/>
      <c r="AK24" s="23">
        <v>0.52829999999999999</v>
      </c>
      <c r="AL24" s="18"/>
      <c r="AM24" s="23">
        <v>-1.44E-2</v>
      </c>
      <c r="AN24" s="18"/>
      <c r="AO24" s="17" t="s">
        <v>26</v>
      </c>
      <c r="AP24" s="18"/>
      <c r="AQ24" s="23">
        <v>0.47420000000000001</v>
      </c>
      <c r="AR24" s="18"/>
      <c r="AS24" s="23">
        <v>0.40749999999999997</v>
      </c>
      <c r="AT24" s="18"/>
      <c r="AU24" s="23">
        <v>6.6600000000000006E-2</v>
      </c>
      <c r="AV24" s="18"/>
      <c r="AW24" s="17" t="s">
        <v>26</v>
      </c>
      <c r="AX24" s="18"/>
      <c r="AY24" s="23">
        <v>0.25219999999999998</v>
      </c>
      <c r="AZ24" s="18"/>
      <c r="BA24" s="23">
        <v>0.24399999999999999</v>
      </c>
      <c r="BB24" s="18"/>
      <c r="BC24" s="23">
        <v>8.2000000000000007E-3</v>
      </c>
      <c r="BD24" s="18"/>
      <c r="BE24" s="18"/>
      <c r="BF24" s="18"/>
      <c r="BG24" s="18"/>
      <c r="BH24" s="18"/>
      <c r="BI24" s="18"/>
    </row>
    <row r="25" spans="1:61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</row>
    <row r="30" spans="1:61" x14ac:dyDescent="0.25">
      <c r="A30" s="8"/>
      <c r="C30" s="9"/>
      <c r="E30" s="9"/>
      <c r="G30" s="9"/>
      <c r="I30" s="8"/>
      <c r="K30" s="9"/>
      <c r="M30" s="9"/>
      <c r="Q30" s="8"/>
      <c r="S30" s="9"/>
      <c r="U30" s="9"/>
      <c r="W30" s="9"/>
      <c r="Y30" s="8"/>
      <c r="AA30" s="9"/>
      <c r="AC30" s="9"/>
      <c r="AE30" s="9"/>
      <c r="AG30" s="8"/>
      <c r="AI30" s="9"/>
      <c r="AK30" s="9"/>
      <c r="AM30" s="9"/>
      <c r="AO30" s="8"/>
      <c r="AQ30" s="9"/>
      <c r="AS30" s="9"/>
      <c r="AU30" s="9"/>
      <c r="AW30" s="8"/>
      <c r="AY30" s="9"/>
      <c r="BA30" s="9"/>
      <c r="BC30" s="9"/>
      <c r="BE30" s="8"/>
      <c r="BG30" s="9"/>
      <c r="BI30" s="9"/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2020-03-21T17:32:59Z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