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775902A5-9AAC-4B1E-AA73-0EB83C35ED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e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1" i="1"/>
  <c r="BC23" i="1"/>
  <c r="BC19" i="1"/>
  <c r="BC22" i="1"/>
  <c r="BC18" i="1"/>
  <c r="BC17" i="1"/>
  <c r="BC16" i="1"/>
  <c r="BC15" i="1"/>
  <c r="BC14" i="1"/>
  <c r="BC13" i="1"/>
  <c r="BC12" i="1"/>
  <c r="BC11" i="1"/>
  <c r="BC10" i="1"/>
  <c r="BC9" i="1"/>
  <c r="BC20" i="1"/>
  <c r="BC8" i="1"/>
  <c r="BA28" i="1"/>
  <c r="BA27" i="1"/>
  <c r="BA26" i="1"/>
  <c r="BA25" i="1"/>
  <c r="BA24" i="1"/>
  <c r="BA21" i="1"/>
  <c r="BA23" i="1"/>
  <c r="BA19" i="1"/>
  <c r="BA22" i="1"/>
  <c r="BA18" i="1"/>
  <c r="BA17" i="1"/>
  <c r="BA16" i="1"/>
  <c r="BA15" i="1"/>
  <c r="BA14" i="1"/>
  <c r="BA13" i="1"/>
  <c r="BA12" i="1"/>
  <c r="BA11" i="1"/>
  <c r="BA10" i="1"/>
  <c r="BA9" i="1"/>
  <c r="BA20" i="1"/>
  <c r="BA8" i="1"/>
  <c r="AY28" i="1"/>
  <c r="AY27" i="1"/>
  <c r="AY26" i="1"/>
  <c r="AY25" i="1"/>
  <c r="AY24" i="1"/>
  <c r="AY21" i="1"/>
  <c r="AY23" i="1"/>
  <c r="AY19" i="1"/>
  <c r="AY22" i="1"/>
  <c r="AY18" i="1"/>
  <c r="AY17" i="1"/>
  <c r="AY16" i="1"/>
  <c r="AY15" i="1"/>
  <c r="AY14" i="1"/>
  <c r="AY13" i="1"/>
  <c r="AY12" i="1"/>
  <c r="AY11" i="1"/>
  <c r="AY10" i="1"/>
  <c r="AY9" i="1"/>
  <c r="AY20" i="1"/>
  <c r="AY8" i="1"/>
  <c r="AU28" i="1"/>
  <c r="AU27" i="1"/>
  <c r="AU26" i="1"/>
  <c r="AU25" i="1"/>
  <c r="AU24" i="1"/>
  <c r="AU23" i="1"/>
  <c r="AU22" i="1"/>
  <c r="AU21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0" i="1"/>
  <c r="AS28" i="1"/>
  <c r="AS27" i="1"/>
  <c r="AS26" i="1"/>
  <c r="AS25" i="1"/>
  <c r="AS24" i="1"/>
  <c r="AS23" i="1"/>
  <c r="AS22" i="1"/>
  <c r="AS21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0" i="1"/>
  <c r="AQ28" i="1"/>
  <c r="AQ27" i="1"/>
  <c r="AQ26" i="1"/>
  <c r="AQ25" i="1"/>
  <c r="AQ24" i="1"/>
  <c r="AQ23" i="1"/>
  <c r="AQ22" i="1"/>
  <c r="AQ21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0" i="1"/>
  <c r="AM28" i="1"/>
  <c r="AM27" i="1"/>
  <c r="AM26" i="1"/>
  <c r="AM25" i="1"/>
  <c r="AM24" i="1"/>
  <c r="AM23" i="1"/>
  <c r="AM22" i="1"/>
  <c r="AM21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0" i="1"/>
  <c r="AK28" i="1"/>
  <c r="AK27" i="1"/>
  <c r="AK26" i="1"/>
  <c r="AK25" i="1"/>
  <c r="AK24" i="1"/>
  <c r="AK23" i="1"/>
  <c r="AK22" i="1"/>
  <c r="AK21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0" i="1"/>
  <c r="AI28" i="1"/>
  <c r="AI27" i="1"/>
  <c r="AI26" i="1"/>
  <c r="AI25" i="1"/>
  <c r="AI24" i="1"/>
  <c r="AI23" i="1"/>
  <c r="AI22" i="1"/>
  <c r="AI21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0" i="1"/>
  <c r="AE28" i="1"/>
  <c r="AE27" i="1"/>
  <c r="AE26" i="1"/>
  <c r="AE25" i="1"/>
  <c r="AE24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3" i="1"/>
  <c r="AE22" i="1"/>
  <c r="AE21" i="1"/>
  <c r="AA28" i="1"/>
  <c r="AC28" i="1"/>
  <c r="AC27" i="1"/>
  <c r="AC26" i="1"/>
  <c r="AC25" i="1"/>
  <c r="AC24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3" i="1"/>
  <c r="AC22" i="1"/>
  <c r="AC21" i="1"/>
  <c r="AA27" i="1"/>
  <c r="AA26" i="1"/>
  <c r="AA25" i="1"/>
  <c r="AA24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3" i="1"/>
  <c r="AA22" i="1"/>
  <c r="AA21" i="1"/>
  <c r="W28" i="1"/>
  <c r="W27" i="1"/>
  <c r="W26" i="1"/>
  <c r="W25" i="1"/>
  <c r="W24" i="1"/>
  <c r="W23" i="1"/>
  <c r="W22" i="1"/>
  <c r="W19" i="1"/>
  <c r="W18" i="1"/>
  <c r="W17" i="1"/>
  <c r="W16" i="1"/>
  <c r="W21" i="1"/>
  <c r="W15" i="1"/>
  <c r="W14" i="1"/>
  <c r="W13" i="1"/>
  <c r="W12" i="1"/>
  <c r="W20" i="1"/>
  <c r="W11" i="1"/>
  <c r="W10" i="1"/>
  <c r="W9" i="1"/>
  <c r="W8" i="1"/>
  <c r="U28" i="1"/>
  <c r="U27" i="1"/>
  <c r="W32" i="1"/>
  <c r="U25" i="1"/>
  <c r="U24" i="1"/>
  <c r="U23" i="1"/>
  <c r="U22" i="1"/>
  <c r="U19" i="1"/>
  <c r="U18" i="1"/>
  <c r="U17" i="1"/>
  <c r="U16" i="1"/>
  <c r="U21" i="1"/>
  <c r="U15" i="1"/>
  <c r="U14" i="1"/>
  <c r="U13" i="1"/>
  <c r="U12" i="1"/>
  <c r="U20" i="1"/>
  <c r="U11" i="1"/>
  <c r="U10" i="1"/>
  <c r="U9" i="1"/>
  <c r="U8" i="1"/>
  <c r="S28" i="1"/>
  <c r="S27" i="1"/>
  <c r="S26" i="1"/>
  <c r="S25" i="1"/>
  <c r="S24" i="1"/>
  <c r="S23" i="1"/>
  <c r="S22" i="1"/>
  <c r="S19" i="1"/>
  <c r="S18" i="1"/>
  <c r="S17" i="1"/>
  <c r="S16" i="1"/>
  <c r="S21" i="1"/>
  <c r="S15" i="1"/>
  <c r="S14" i="1"/>
  <c r="S13" i="1"/>
  <c r="S12" i="1"/>
  <c r="S20" i="1"/>
  <c r="S11" i="1"/>
  <c r="S10" i="1"/>
  <c r="S9" i="1"/>
  <c r="S8" i="1"/>
  <c r="O28" i="1"/>
  <c r="O27" i="1"/>
  <c r="O25" i="1"/>
  <c r="O24" i="1"/>
  <c r="O19" i="1"/>
  <c r="O23" i="1"/>
  <c r="O22" i="1"/>
  <c r="O18" i="1"/>
  <c r="O17" i="1"/>
  <c r="O16" i="1"/>
  <c r="O21" i="1"/>
  <c r="O15" i="1"/>
  <c r="O14" i="1"/>
  <c r="O13" i="1"/>
  <c r="O12" i="1"/>
  <c r="O20" i="1"/>
  <c r="O11" i="1"/>
  <c r="O10" i="1"/>
  <c r="O9" i="1"/>
  <c r="O8" i="1"/>
  <c r="M28" i="1"/>
  <c r="M27" i="1"/>
  <c r="M25" i="1"/>
  <c r="M24" i="1"/>
  <c r="M19" i="1"/>
  <c r="M23" i="1"/>
  <c r="M22" i="1"/>
  <c r="M18" i="1"/>
  <c r="M17" i="1"/>
  <c r="M16" i="1"/>
  <c r="M21" i="1"/>
  <c r="M15" i="1"/>
  <c r="M14" i="1"/>
  <c r="M13" i="1"/>
  <c r="M12" i="1"/>
  <c r="M20" i="1"/>
  <c r="M11" i="1"/>
  <c r="M10" i="1"/>
  <c r="M9" i="1"/>
  <c r="M8" i="1"/>
  <c r="K28" i="1"/>
  <c r="K27" i="1"/>
  <c r="K25" i="1"/>
  <c r="K24" i="1"/>
  <c r="K19" i="1"/>
  <c r="K23" i="1"/>
  <c r="K22" i="1"/>
  <c r="K18" i="1"/>
  <c r="K17" i="1"/>
  <c r="K16" i="1"/>
  <c r="K21" i="1"/>
  <c r="K15" i="1"/>
  <c r="K14" i="1"/>
  <c r="K13" i="1"/>
  <c r="K12" i="1"/>
  <c r="K20" i="1"/>
  <c r="K11" i="1"/>
  <c r="K10" i="1"/>
  <c r="K9" i="1"/>
  <c r="K8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20" i="1"/>
  <c r="G8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20" i="1"/>
  <c r="E8" i="1"/>
  <c r="C28" i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2" i="1"/>
  <c r="C11" i="1"/>
  <c r="C10" i="1"/>
  <c r="C9" i="1"/>
  <c r="C20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1" i="1"/>
  <c r="AZ21" i="1"/>
  <c r="AX21" i="1"/>
  <c r="AW21" i="1"/>
  <c r="AT23" i="1"/>
  <c r="AR23" i="1"/>
  <c r="AP23" i="1"/>
  <c r="AO23" i="1"/>
  <c r="AL23" i="1"/>
  <c r="AJ23" i="1"/>
  <c r="AH23" i="1"/>
  <c r="AG23" i="1"/>
  <c r="AD20" i="1"/>
  <c r="AB20" i="1"/>
  <c r="Z20" i="1"/>
  <c r="Y20" i="1"/>
  <c r="V23" i="1"/>
  <c r="T23" i="1"/>
  <c r="R23" i="1"/>
  <c r="Q23" i="1"/>
  <c r="N19" i="1"/>
  <c r="L19" i="1"/>
  <c r="J19" i="1"/>
  <c r="I19" i="1"/>
  <c r="F23" i="1"/>
  <c r="D23" i="1"/>
  <c r="B23" i="1"/>
  <c r="A23" i="1"/>
  <c r="BJ22" i="1"/>
  <c r="BI22" i="1"/>
  <c r="BG22" i="1"/>
  <c r="BF22" i="1"/>
  <c r="BE22" i="1"/>
  <c r="BB23" i="1"/>
  <c r="AZ23" i="1"/>
  <c r="AX23" i="1"/>
  <c r="AW23" i="1"/>
  <c r="AT22" i="1"/>
  <c r="AR22" i="1"/>
  <c r="AP22" i="1"/>
  <c r="AO22" i="1"/>
  <c r="AL22" i="1"/>
  <c r="AJ22" i="1"/>
  <c r="AH22" i="1"/>
  <c r="AG22" i="1"/>
  <c r="AD19" i="1"/>
  <c r="AB19" i="1"/>
  <c r="Z19" i="1"/>
  <c r="Y19" i="1"/>
  <c r="V22" i="1"/>
  <c r="T22" i="1"/>
  <c r="R22" i="1"/>
  <c r="Q22" i="1"/>
  <c r="N23" i="1"/>
  <c r="L23" i="1"/>
  <c r="J23" i="1"/>
  <c r="I23" i="1"/>
  <c r="F22" i="1"/>
  <c r="D22" i="1"/>
  <c r="B22" i="1"/>
  <c r="A22" i="1"/>
  <c r="BJ21" i="1"/>
  <c r="BG21" i="1"/>
  <c r="BF21" i="1"/>
  <c r="BE21" i="1"/>
  <c r="BB19" i="1"/>
  <c r="AZ19" i="1"/>
  <c r="AX19" i="1"/>
  <c r="AW19" i="1"/>
  <c r="AT21" i="1"/>
  <c r="AR21" i="1"/>
  <c r="AP21" i="1"/>
  <c r="AO21" i="1"/>
  <c r="AL21" i="1"/>
  <c r="AJ21" i="1"/>
  <c r="AH21" i="1"/>
  <c r="AG21" i="1"/>
  <c r="AD18" i="1"/>
  <c r="AB18" i="1"/>
  <c r="Z18" i="1"/>
  <c r="Y18" i="1"/>
  <c r="V19" i="1"/>
  <c r="T19" i="1"/>
  <c r="R19" i="1"/>
  <c r="Q19" i="1"/>
  <c r="N22" i="1"/>
  <c r="L22" i="1"/>
  <c r="J22" i="1"/>
  <c r="I22" i="1"/>
  <c r="F21" i="1"/>
  <c r="D21" i="1"/>
  <c r="B21" i="1"/>
  <c r="A21" i="1"/>
  <c r="BJ20" i="1"/>
  <c r="BG20" i="1"/>
  <c r="BF20" i="1"/>
  <c r="BE20" i="1"/>
  <c r="BB22" i="1"/>
  <c r="AZ22" i="1"/>
  <c r="AX22" i="1"/>
  <c r="AW22" i="1"/>
  <c r="AT19" i="1"/>
  <c r="AR19" i="1"/>
  <c r="AP19" i="1"/>
  <c r="AO19" i="1"/>
  <c r="AL19" i="1"/>
  <c r="AJ19" i="1"/>
  <c r="AH19" i="1"/>
  <c r="AG19" i="1"/>
  <c r="AD17" i="1"/>
  <c r="AB17" i="1"/>
  <c r="Z17" i="1"/>
  <c r="Y17" i="1"/>
  <c r="V18" i="1"/>
  <c r="T18" i="1"/>
  <c r="R18" i="1"/>
  <c r="Q18" i="1"/>
  <c r="N18" i="1"/>
  <c r="L18" i="1"/>
  <c r="J18" i="1"/>
  <c r="I18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6" i="1"/>
  <c r="AB16" i="1"/>
  <c r="Z16" i="1"/>
  <c r="Y16" i="1"/>
  <c r="V17" i="1"/>
  <c r="T17" i="1"/>
  <c r="R17" i="1"/>
  <c r="Q17" i="1"/>
  <c r="N17" i="1"/>
  <c r="L17" i="1"/>
  <c r="J17" i="1"/>
  <c r="I17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5" i="1"/>
  <c r="AB15" i="1"/>
  <c r="Z15" i="1"/>
  <c r="Y15" i="1"/>
  <c r="V16" i="1"/>
  <c r="T16" i="1"/>
  <c r="R16" i="1"/>
  <c r="Q16" i="1"/>
  <c r="N16" i="1"/>
  <c r="L16" i="1"/>
  <c r="J16" i="1"/>
  <c r="I16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4" i="1"/>
  <c r="AB14" i="1"/>
  <c r="Z14" i="1"/>
  <c r="Y14" i="1"/>
  <c r="V21" i="1"/>
  <c r="T21" i="1"/>
  <c r="R21" i="1"/>
  <c r="Q21" i="1"/>
  <c r="N21" i="1"/>
  <c r="L21" i="1"/>
  <c r="J21" i="1"/>
  <c r="I21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3" i="1"/>
  <c r="AB13" i="1"/>
  <c r="Z13" i="1"/>
  <c r="Y13" i="1"/>
  <c r="V15" i="1"/>
  <c r="T15" i="1"/>
  <c r="R15" i="1"/>
  <c r="Q15" i="1"/>
  <c r="N15" i="1"/>
  <c r="L15" i="1"/>
  <c r="J15" i="1"/>
  <c r="I15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2" i="1"/>
  <c r="AB12" i="1"/>
  <c r="Z12" i="1"/>
  <c r="Y12" i="1"/>
  <c r="V14" i="1"/>
  <c r="T14" i="1"/>
  <c r="R14" i="1"/>
  <c r="Q14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1" i="1"/>
  <c r="AB11" i="1"/>
  <c r="Z11" i="1"/>
  <c r="Y11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0" i="1"/>
  <c r="AB10" i="1"/>
  <c r="Z10" i="1"/>
  <c r="Y10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9" i="1"/>
  <c r="AB9" i="1"/>
  <c r="Z9" i="1"/>
  <c r="Y9" i="1"/>
  <c r="V20" i="1"/>
  <c r="T20" i="1"/>
  <c r="R20" i="1"/>
  <c r="Q20" i="1"/>
  <c r="N20" i="1"/>
  <c r="L20" i="1"/>
  <c r="J20" i="1"/>
  <c r="I20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8" i="1"/>
  <c r="AB8" i="1"/>
  <c r="Z8" i="1"/>
  <c r="Y8" i="1"/>
  <c r="V11" i="1"/>
  <c r="T11" i="1"/>
  <c r="R11" i="1"/>
  <c r="Q11" i="1"/>
  <c r="N11" i="1"/>
  <c r="L11" i="1"/>
  <c r="J11" i="1"/>
  <c r="I11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23" i="1"/>
  <c r="AB23" i="1"/>
  <c r="Z23" i="1"/>
  <c r="Y23" i="1"/>
  <c r="V10" i="1"/>
  <c r="T10" i="1"/>
  <c r="R10" i="1"/>
  <c r="Q10" i="1"/>
  <c r="N10" i="1"/>
  <c r="L10" i="1"/>
  <c r="J10" i="1"/>
  <c r="I10" i="1"/>
  <c r="F9" i="1"/>
  <c r="D9" i="1"/>
  <c r="B9" i="1"/>
  <c r="A9" i="1"/>
  <c r="BJ9" i="1"/>
  <c r="BG9" i="1"/>
  <c r="BF9" i="1"/>
  <c r="BE9" i="1"/>
  <c r="BB20" i="1"/>
  <c r="AZ20" i="1"/>
  <c r="AX20" i="1"/>
  <c r="AW20" i="1"/>
  <c r="AT8" i="1"/>
  <c r="AR8" i="1"/>
  <c r="AP8" i="1"/>
  <c r="AO8" i="1"/>
  <c r="AL8" i="1"/>
  <c r="AJ8" i="1"/>
  <c r="AH8" i="1"/>
  <c r="AG8" i="1"/>
  <c r="AD22" i="1"/>
  <c r="AB22" i="1"/>
  <c r="Z22" i="1"/>
  <c r="Y22" i="1"/>
  <c r="V9" i="1"/>
  <c r="T9" i="1"/>
  <c r="R9" i="1"/>
  <c r="Q9" i="1"/>
  <c r="N9" i="1"/>
  <c r="L9" i="1"/>
  <c r="J9" i="1"/>
  <c r="I9" i="1"/>
  <c r="F20" i="1"/>
  <c r="D20" i="1"/>
  <c r="B20" i="1"/>
  <c r="A20" i="1"/>
  <c r="BJ8" i="1"/>
  <c r="BG8" i="1"/>
  <c r="BF8" i="1"/>
  <c r="BE8" i="1"/>
  <c r="BB8" i="1"/>
  <c r="AZ8" i="1"/>
  <c r="AX8" i="1"/>
  <c r="AW8" i="1"/>
  <c r="AT20" i="1"/>
  <c r="AR20" i="1"/>
  <c r="AP20" i="1"/>
  <c r="AO20" i="1"/>
  <c r="AL20" i="1"/>
  <c r="AJ20" i="1"/>
  <c r="AH20" i="1"/>
  <c r="AG20" i="1"/>
  <c r="AD21" i="1"/>
  <c r="AB21" i="1"/>
  <c r="Z21" i="1"/>
  <c r="Y21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<sst xmlns="http://schemas.openxmlformats.org/spreadsheetml/2006/main" count="502" uniqueCount="369">
  <si>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</si>
  <si>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</si>
  <si>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</si>
  <si>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</si>
  <si>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</si>
  <si>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</si>
  <si>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</si>
  <si>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</si>
  <si>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</si>
  <si>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</si>
  <si>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</si>
  <si>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</si>
  <si>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x/mo</t>
  </si>
  <si>
    <t>Group 600</t>
  </si>
  <si>
    <t>6/2022 - 6/2022</t>
  </si>
  <si>
    <t xml:space="preserve">DSP Goal: </t>
  </si>
  <si>
    <t>6/2022-6/2022</t>
  </si>
  <si>
    <t>6/2021-6/2021</t>
  </si>
  <si>
    <t>$635,231.90</t>
  </si>
  <si>
    <t>$101,725.01</t>
  </si>
  <si>
    <t>$533,506.88</t>
  </si>
  <si>
    <t>04</t>
  </si>
  <si>
    <t>$157,044.97</t>
  </si>
  <si>
    <t>$59,155.59</t>
  </si>
  <si>
    <t>$97,889.37</t>
  </si>
  <si>
    <t>06</t>
  </si>
  <si>
    <t>42.20%</t>
  </si>
  <si>
    <t>16.03%</t>
  </si>
  <si>
    <t>26.17%</t>
  </si>
  <si>
    <t>01</t>
  </si>
  <si>
    <t>48.77%</t>
  </si>
  <si>
    <t>-48.77%</t>
  </si>
  <si>
    <t>45.26%</t>
  </si>
  <si>
    <t>54.89%</t>
  </si>
  <si>
    <t>46.98%</t>
  </si>
  <si>
    <t>27.57%</t>
  </si>
  <si>
    <t>19.40%</t>
  </si>
  <si>
    <t>$24,829.73</t>
  </si>
  <si>
    <t>$321,372.16</t>
  </si>
  <si>
    <t>$106,818.18</t>
  </si>
  <si>
    <t>$45,238.21</t>
  </si>
  <si>
    <t>$61,579.97</t>
  </si>
  <si>
    <t>17.82%</t>
  </si>
  <si>
    <t>8.64%</t>
  </si>
  <si>
    <t>9.17%</t>
  </si>
  <si>
    <t>39.69%</t>
  </si>
  <si>
    <t>-39.69%</t>
  </si>
  <si>
    <t>53.57%</t>
  </si>
  <si>
    <t>34.11%</t>
  </si>
  <si>
    <t>19.45%</t>
  </si>
  <si>
    <t>08</t>
  </si>
  <si>
    <t>67.72%</t>
  </si>
  <si>
    <t>55.04%</t>
  </si>
  <si>
    <t>12.68%</t>
  </si>
  <si>
    <t>18.24%</t>
  </si>
  <si>
    <t>$23,255.66</t>
  </si>
  <si>
    <t>$881,180.01</t>
  </si>
  <si>
    <t>$683,886.01</t>
  </si>
  <si>
    <t>$197,294.00</t>
  </si>
  <si>
    <t>$24,423.27</t>
  </si>
  <si>
    <t>-$4,190.45</t>
  </si>
  <si>
    <t>$28,613.72</t>
  </si>
  <si>
    <t>14.66%</t>
  </si>
  <si>
    <t>6.60%</t>
  </si>
  <si>
    <t>8.06%</t>
  </si>
  <si>
    <t>07</t>
  </si>
  <si>
    <t>37.79%</t>
  </si>
  <si>
    <t>-37.79%</t>
  </si>
  <si>
    <t>65.20%</t>
  </si>
  <si>
    <t>59.32%</t>
  </si>
  <si>
    <t>5.88%</t>
  </si>
  <si>
    <t>09</t>
  </si>
  <si>
    <t>52.75%</t>
  </si>
  <si>
    <t>48.49%</t>
  </si>
  <si>
    <t>4.26%</t>
  </si>
  <si>
    <t>17.04%</t>
  </si>
  <si>
    <t>9.77%</t>
  </si>
  <si>
    <t>7.27%</t>
  </si>
  <si>
    <t>$36,531.21</t>
  </si>
  <si>
    <t>$42,503.09</t>
  </si>
  <si>
    <t>$273,153.55</t>
  </si>
  <si>
    <t>$211,469.55</t>
  </si>
  <si>
    <t>$61,684.00</t>
  </si>
  <si>
    <t>$36,350.15</t>
  </si>
  <si>
    <t>$12,594.78</t>
  </si>
  <si>
    <t>$23,755.37</t>
  </si>
  <si>
    <t>3.84%</t>
  </si>
  <si>
    <t>-4.11%</t>
  </si>
  <si>
    <t>7.96%</t>
  </si>
  <si>
    <t>6.62%</t>
  </si>
  <si>
    <t>16.78%</t>
  </si>
  <si>
    <t>-10.15%</t>
  </si>
  <si>
    <t>42.86%</t>
  </si>
  <si>
    <t>38.51%</t>
  </si>
  <si>
    <t>4.35%</t>
  </si>
  <si>
    <t>51.73%</t>
  </si>
  <si>
    <t>48.62%</t>
  </si>
  <si>
    <t>3.11%</t>
  </si>
  <si>
    <t>29.81%</t>
  </si>
  <si>
    <t>25.70%</t>
  </si>
  <si>
    <t>4.11%</t>
  </si>
  <si>
    <t>03</t>
  </si>
  <si>
    <t>$16,811.00</t>
  </si>
  <si>
    <t>$24,851.00</t>
  </si>
  <si>
    <t>$728,303.52</t>
  </si>
  <si>
    <t>$685,240.47</t>
  </si>
  <si>
    <t>$43,063.05</t>
  </si>
  <si>
    <t>7.23%</t>
  </si>
  <si>
    <t>38.72%</t>
  </si>
  <si>
    <t>45.54%</t>
  </si>
  <si>
    <t>-6.81%</t>
  </si>
  <si>
    <t>02</t>
  </si>
  <si>
    <t>60.69%</t>
  </si>
  <si>
    <t>59.59%</t>
  </si>
  <si>
    <t>1.09%</t>
  </si>
  <si>
    <t>45.44%</t>
  </si>
  <si>
    <t>44.05%</t>
  </si>
  <si>
    <t>1.39%</t>
  </si>
  <si>
    <t>23.96%</t>
  </si>
  <si>
    <t>22.27%</t>
  </si>
  <si>
    <t>1.69%</t>
  </si>
  <si>
    <t>$16,976.85</t>
  </si>
  <si>
    <t>$25,374.71</t>
  </si>
  <si>
    <t>$234,591.00</t>
  </si>
  <si>
    <t>$193,574.00</t>
  </si>
  <si>
    <t>$41,017.00</t>
  </si>
  <si>
    <t>$48,257.77</t>
  </si>
  <si>
    <t>$30,375.33</t>
  </si>
  <si>
    <t>$17,882.44</t>
  </si>
  <si>
    <t>17.66%</t>
  </si>
  <si>
    <t>14.36%</t>
  </si>
  <si>
    <t>3.30%</t>
  </si>
  <si>
    <t>47.23%</t>
  </si>
  <si>
    <t>51.27%</t>
  </si>
  <si>
    <t>-4.03%</t>
  </si>
  <si>
    <t>57.69%</t>
  </si>
  <si>
    <t>56.81%</t>
  </si>
  <si>
    <t>0.87%</t>
  </si>
  <si>
    <t>51.34%</t>
  </si>
  <si>
    <t>50.31%</t>
  </si>
  <si>
    <t>1.03%</t>
  </si>
  <si>
    <t>32.96%</t>
  </si>
  <si>
    <t>31.58%</t>
  </si>
  <si>
    <t>1.37%</t>
  </si>
  <si>
    <t>$59,172.50</t>
  </si>
  <si>
    <t>$67,587.25</t>
  </si>
  <si>
    <t>$168,220.58</t>
  </si>
  <si>
    <t>$147,048.02</t>
  </si>
  <si>
    <t>$21,172.56</t>
  </si>
  <si>
    <t>$19,337.00</t>
  </si>
  <si>
    <t>$10,256.00</t>
  </si>
  <si>
    <t>$9,081.00</t>
  </si>
  <si>
    <t>8.24%</t>
  </si>
  <si>
    <t>5.29%</t>
  </si>
  <si>
    <t>2.94%</t>
  </si>
  <si>
    <t>39.57%</t>
  </si>
  <si>
    <t>42.63%</t>
  </si>
  <si>
    <t>-3.06%</t>
  </si>
  <si>
    <t>67.23%</t>
  </si>
  <si>
    <t>66.38%</t>
  </si>
  <si>
    <t>0.85%</t>
  </si>
  <si>
    <t>45.64%</t>
  </si>
  <si>
    <t>46.58%</t>
  </si>
  <si>
    <t>-0.93%</t>
  </si>
  <si>
    <t>19.35%</t>
  </si>
  <si>
    <t>18.55%</t>
  </si>
  <si>
    <t>0.79%</t>
  </si>
  <si>
    <t>$30,032.23</t>
  </si>
  <si>
    <t>$39,498.09</t>
  </si>
  <si>
    <t>$187,313.37</t>
  </si>
  <si>
    <t>$174,389.57</t>
  </si>
  <si>
    <t>$12,923.80</t>
  </si>
  <si>
    <t>$28,165.64</t>
  </si>
  <si>
    <t>$24,925.10</t>
  </si>
  <si>
    <t>$3,240.53</t>
  </si>
  <si>
    <t>18.14%</t>
  </si>
  <si>
    <t>16.96%</t>
  </si>
  <si>
    <t>1.18%</t>
  </si>
  <si>
    <t>44.51%</t>
  </si>
  <si>
    <t>47.05%</t>
  </si>
  <si>
    <t>-2.54%</t>
  </si>
  <si>
    <t>50.14%</t>
  </si>
  <si>
    <t>49.91%</t>
  </si>
  <si>
    <t>0.22%</t>
  </si>
  <si>
    <t>60.55%</t>
  </si>
  <si>
    <t>61.59%</t>
  </si>
  <si>
    <t>-1.04%</t>
  </si>
  <si>
    <t>35.38%</t>
  </si>
  <si>
    <t>36.04%</t>
  </si>
  <si>
    <t>-0.66%</t>
  </si>
  <si>
    <t>$19,339.00</t>
  </si>
  <si>
    <t>$32,357.00</t>
  </si>
  <si>
    <t>$155,228.42</t>
  </si>
  <si>
    <t>$146,928.11</t>
  </si>
  <si>
    <t>$8,300.30</t>
  </si>
  <si>
    <t>$55,423.50</t>
  </si>
  <si>
    <t>$55,449.75</t>
  </si>
  <si>
    <t>-$26.25</t>
  </si>
  <si>
    <t>19.07%</t>
  </si>
  <si>
    <t>18.06%</t>
  </si>
  <si>
    <t>1.01%</t>
  </si>
  <si>
    <t>42.30%</t>
  </si>
  <si>
    <t>44.79%</t>
  </si>
  <si>
    <t>-2.48%</t>
  </si>
  <si>
    <t>56.03%</t>
  </si>
  <si>
    <t>57.04%</t>
  </si>
  <si>
    <t>-1.01%</t>
  </si>
  <si>
    <t>36.84%</t>
  </si>
  <si>
    <t>38.23%</t>
  </si>
  <si>
    <t>-1.38%</t>
  </si>
  <si>
    <t>20.98%</t>
  </si>
  <si>
    <t>21.69%</t>
  </si>
  <si>
    <t>-0.70%</t>
  </si>
  <si>
    <t>$18,245.62</t>
  </si>
  <si>
    <t>$31,726.25</t>
  </si>
  <si>
    <t>$86,120.28</t>
  </si>
  <si>
    <t>$78,538.70</t>
  </si>
  <si>
    <t>$7,581.58</t>
  </si>
  <si>
    <t>$701.00</t>
  </si>
  <si>
    <t>-$701.00</t>
  </si>
  <si>
    <t>0.77%</t>
  </si>
  <si>
    <t>-0.77%</t>
  </si>
  <si>
    <t>42.67%</t>
  </si>
  <si>
    <t>44.25%</t>
  </si>
  <si>
    <t>-1.57%</t>
  </si>
  <si>
    <t>48.14%</t>
  </si>
  <si>
    <t>50.20%</t>
  </si>
  <si>
    <t>-2.05%</t>
  </si>
  <si>
    <t>52.98%</t>
  </si>
  <si>
    <t>54.74%</t>
  </si>
  <si>
    <t>-1.76%</t>
  </si>
  <si>
    <t>22.58%</t>
  </si>
  <si>
    <t>26.10%</t>
  </si>
  <si>
    <t>-3.51%</t>
  </si>
  <si>
    <t>$54,054.88</t>
  </si>
  <si>
    <t>$69,831.99</t>
  </si>
  <si>
    <t>$395,581.00</t>
  </si>
  <si>
    <t>$388,132.00</t>
  </si>
  <si>
    <t>$7,449.00</t>
  </si>
  <si>
    <t>$16,352.56</t>
  </si>
  <si>
    <t>$17,865.23</t>
  </si>
  <si>
    <t>-$1,512.67</t>
  </si>
  <si>
    <t>7.20%</t>
  </si>
  <si>
    <t>9.47%</t>
  </si>
  <si>
    <t>-2.26%</t>
  </si>
  <si>
    <t>46.45%</t>
  </si>
  <si>
    <t>46.12%</t>
  </si>
  <si>
    <t>0.33%</t>
  </si>
  <si>
    <t>57.51%</t>
  </si>
  <si>
    <t>59.92%</t>
  </si>
  <si>
    <t>-2.41%</t>
  </si>
  <si>
    <t>41.38%</t>
  </si>
  <si>
    <t>43.26%</t>
  </si>
  <si>
    <t>-1.88%</t>
  </si>
  <si>
    <t>20.69%</t>
  </si>
  <si>
    <t>25.54%</t>
  </si>
  <si>
    <t>-4.84%</t>
  </si>
  <si>
    <t>$118,110.97</t>
  </si>
  <si>
    <t>$149,268.88</t>
  </si>
  <si>
    <t>$311,611.46</t>
  </si>
  <si>
    <t>$312,923.57</t>
  </si>
  <si>
    <t>-$1,312.10</t>
  </si>
  <si>
    <t>$13,504.12</t>
  </si>
  <si>
    <t>$16,516.71</t>
  </si>
  <si>
    <t>-$3,012.58</t>
  </si>
  <si>
    <t>9.72%</t>
  </si>
  <si>
    <t>12.14%</t>
  </si>
  <si>
    <t>-2.42%</t>
  </si>
  <si>
    <t>31.89%</t>
  </si>
  <si>
    <t>1.07%</t>
  </si>
  <si>
    <t>48.28%</t>
  </si>
  <si>
    <t>52.52%</t>
  </si>
  <si>
    <t>-4.23%</t>
  </si>
  <si>
    <t>46.09%</t>
  </si>
  <si>
    <t>52.55%</t>
  </si>
  <si>
    <t>-6.46%</t>
  </si>
  <si>
    <t>14.30%</t>
  </si>
  <si>
    <t>20.72%</t>
  </si>
  <si>
    <t>-6.41%</t>
  </si>
  <si>
    <t>$24,497.85</t>
  </si>
  <si>
    <t>$61,863.25</t>
  </si>
  <si>
    <t>$290,553.00</t>
  </si>
  <si>
    <t>$307,004.25</t>
  </si>
  <si>
    <t>-$16,451.25</t>
  </si>
  <si>
    <t>$37,323.39</t>
  </si>
  <si>
    <t>-$12,493.65</t>
  </si>
  <si>
    <t>11.92%</t>
  </si>
  <si>
    <t>-3.95%</t>
  </si>
  <si>
    <t>36.57%</t>
  </si>
  <si>
    <t>34.43%</t>
  </si>
  <si>
    <t>2.14%</t>
  </si>
  <si>
    <t>40.60%</t>
  </si>
  <si>
    <t>47.84%</t>
  </si>
  <si>
    <t>-7.23%</t>
  </si>
  <si>
    <t>29.21%</t>
  </si>
  <si>
    <t>46.25%</t>
  </si>
  <si>
    <t>-17.04%</t>
  </si>
  <si>
    <t>8.93%</t>
  </si>
  <si>
    <t>-8.93%</t>
  </si>
  <si>
    <t>$217,018.84</t>
  </si>
  <si>
    <t>$90,537.00</t>
  </si>
  <si>
    <t>-$90,537.00</t>
  </si>
  <si>
    <t>$25,235.01</t>
  </si>
  <si>
    <t>-$25,235.01</t>
  </si>
  <si>
    <t>2.63%</t>
  </si>
  <si>
    <t>11.75%</t>
  </si>
  <si>
    <t>-9.12%</t>
  </si>
  <si>
    <t>46.46%</t>
  </si>
  <si>
    <t>39.81%</t>
  </si>
  <si>
    <t>6.64%</t>
  </si>
  <si>
    <t>41.39%</t>
  </si>
  <si>
    <t>-41.39%</t>
  </si>
  <si>
    <t>45.51%</t>
  </si>
  <si>
    <t>-45.51%</t>
  </si>
  <si>
    <t>25.75%</t>
  </si>
  <si>
    <t>36.37%</t>
  </si>
  <si>
    <t>-10.62%</t>
  </si>
  <si>
    <t>AVG</t>
  </si>
  <si>
    <t>$46,069.42</t>
  </si>
  <si>
    <t>$62,305.05</t>
  </si>
  <si>
    <t>$202,947.00</t>
  </si>
  <si>
    <t>-$202,947.00</t>
  </si>
  <si>
    <t>$28,577.57</t>
  </si>
  <si>
    <t>-$28,577.57</t>
  </si>
  <si>
    <t>11.61%</t>
  </si>
  <si>
    <t>-11.61%</t>
  </si>
  <si>
    <t>50.00%</t>
  </si>
  <si>
    <t>37.87%</t>
  </si>
  <si>
    <t>12.12%</t>
  </si>
  <si>
    <t>53.78%</t>
  </si>
  <si>
    <t>-53.78%</t>
  </si>
  <si>
    <t>53.05%</t>
  </si>
  <si>
    <t>-53.05%</t>
  </si>
  <si>
    <t>17.18%</t>
  </si>
  <si>
    <t>-17.18%</t>
  </si>
  <si>
    <t>$217,333.82</t>
  </si>
  <si>
    <t>-$217,333.82</t>
  </si>
  <si>
    <t>$10,408.00</t>
  </si>
  <si>
    <t>$45,637.00</t>
  </si>
  <si>
    <t>-$35,229.00</t>
  </si>
  <si>
    <t>14.08%</t>
  </si>
  <si>
    <t>-14.08%</t>
  </si>
  <si>
    <t>42.47%</t>
  </si>
  <si>
    <t>55.84%</t>
  </si>
  <si>
    <t>-55.84%</t>
  </si>
  <si>
    <t>61.45%</t>
  </si>
  <si>
    <t>-61.45%</t>
  </si>
  <si>
    <t>25.77%</t>
  </si>
  <si>
    <t>-25.77%</t>
  </si>
  <si>
    <t>$359,112.32</t>
  </si>
  <si>
    <t>$262,778.47</t>
  </si>
  <si>
    <t>$96,333.85</t>
  </si>
  <si>
    <t>$43,397.73</t>
  </si>
  <si>
    <t>$27,044.01</t>
  </si>
  <si>
    <t>$16,353.72</t>
  </si>
  <si>
    <t>13.57%</t>
  </si>
  <si>
    <t>10.24%</t>
  </si>
  <si>
    <t>3.33%</t>
  </si>
  <si>
    <t>39.73%</t>
  </si>
  <si>
    <t>40.58%</t>
  </si>
  <si>
    <t>-0.84%</t>
  </si>
  <si>
    <t>53.32%</t>
  </si>
  <si>
    <t>52.21%</t>
  </si>
  <si>
    <t>1.11%</t>
  </si>
  <si>
    <t>48.97%</t>
  </si>
  <si>
    <t>49.98%</t>
  </si>
  <si>
    <t>25.23%</t>
  </si>
  <si>
    <t>23.58%</t>
  </si>
  <si>
    <t>1.64%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</si>
</sst>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E3E611-7AA6-44F5-AE34-F235EE601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66825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3E4EF6EB-EFEE-47A1-BC5F-F9A1CF99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66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2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6/2022 - 6/2022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6/2022-6/2022</v>
      </c>
      <c r="E7" s="7" t="str">
        <f>data!E9</f>
        <v>6/2021-6/2021</v>
      </c>
      <c r="G7" s="3" t="s">
        <v>10</v>
      </c>
      <c r="H7" s="4"/>
      <c r="I7" s="3" t="s">
        <v>9</v>
      </c>
      <c r="K7" s="7" t="str">
        <f>data!K9</f>
        <v>6/2022-6/2022</v>
      </c>
      <c r="M7" s="7" t="str">
        <f>data!M9</f>
        <v>6/2021-6/2021</v>
      </c>
      <c r="O7" s="3" t="s">
        <v>10</v>
      </c>
      <c r="P7" s="4"/>
      <c r="Q7" s="3" t="s">
        <v>9</v>
      </c>
      <c r="S7" s="7" t="str">
        <f>data!S9</f>
        <v>6/2022-6/2022</v>
      </c>
      <c r="U7" s="7" t="str">
        <f>data!U9</f>
        <v>6/2021-6/2021</v>
      </c>
      <c r="W7" s="3" t="s">
        <v>10</v>
      </c>
      <c r="X7" s="4"/>
      <c r="Y7" s="3" t="s">
        <v>9</v>
      </c>
      <c r="AA7" s="7" t="str">
        <f>data!AA9</f>
        <v>6/2022-6/2022</v>
      </c>
      <c r="AC7" s="7" t="str">
        <f>data!AC9</f>
        <v>6/2021-6/2021</v>
      </c>
      <c r="AE7" s="3" t="s">
        <v>10</v>
      </c>
      <c r="AF7" s="4"/>
      <c r="AG7" s="3" t="s">
        <v>9</v>
      </c>
      <c r="AI7" s="7" t="str">
        <f>data!AI9</f>
        <v>6/2022-6/2022</v>
      </c>
      <c r="AK7" s="7" t="str">
        <f>data!AK9</f>
        <v>6/2021-6/2021</v>
      </c>
      <c r="AM7" s="3" t="s">
        <v>10</v>
      </c>
      <c r="AN7" s="4"/>
      <c r="AO7" s="3" t="s">
        <v>9</v>
      </c>
      <c r="AQ7" s="7" t="str">
        <f>data!AQ9</f>
        <v>6/2022-6/2022</v>
      </c>
      <c r="AS7" s="7" t="str">
        <f>data!AS9</f>
        <v>6/2021-6/2021</v>
      </c>
      <c r="AU7" s="3" t="s">
        <v>10</v>
      </c>
      <c r="AV7" s="4"/>
      <c r="AW7" s="3" t="s">
        <v>9</v>
      </c>
      <c r="AY7" s="7" t="str">
        <f>data!AY9</f>
        <v>6/2022-6/2022</v>
      </c>
      <c r="BA7" s="7" t="str">
        <f>data!BA9</f>
        <v>6/2021-6/2021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>
        <f>data!A10</f>
        <v>14</v>
      </c>
      <c r="B8" s="3">
        <f>data!B10</f>
        <v>0</v>
      </c>
      <c r="C8" s="15">
        <f>VALUE(data!C10)</f>
        <v>635231.9</v>
      </c>
      <c r="D8" s="3">
        <f>data!D10</f>
        <v>0</v>
      </c>
      <c r="E8" s="15">
        <f>VALUE(data!E10)</f>
        <v>101725.01</v>
      </c>
      <c r="F8" s="3">
        <f>data!F10</f>
        <v>0</v>
      </c>
      <c r="G8" s="15">
        <f>VALUE(data!G10)</f>
        <v>533506.88</v>
      </c>
      <c r="H8" s="4"/>
      <c r="I8" s="3" t="str">
        <f>data!I10</f>
        <v>04</v>
      </c>
      <c r="J8" s="3">
        <f>data!J10</f>
        <v>0</v>
      </c>
      <c r="K8" s="15">
        <f>VALUE(data!K10)</f>
        <v>157044.97</v>
      </c>
      <c r="L8" s="3">
        <f>data!L10</f>
        <v>0</v>
      </c>
      <c r="M8" s="15">
        <f>VALUE(data!M10)</f>
        <v>59155.59</v>
      </c>
      <c r="N8" s="3">
        <f>data!N10</f>
        <v>0</v>
      </c>
      <c r="O8" s="15">
        <f>VALUE(data!O10)</f>
        <v>97889.37</v>
      </c>
      <c r="P8" s="4"/>
      <c r="Q8" s="3" t="str">
        <f>data!Q10</f>
        <v>06</v>
      </c>
      <c r="R8" s="3">
        <f>data!R10</f>
        <v>0</v>
      </c>
      <c r="S8" s="10">
        <f>VALUE(data!S10)</f>
        <v>0.42199999999999999</v>
      </c>
      <c r="T8" s="3">
        <f>data!T10</f>
        <v>0</v>
      </c>
      <c r="U8" s="10">
        <f>VALUE(data!U10)</f>
        <v>0.1603</v>
      </c>
      <c r="V8" s="3">
        <f>data!V10</f>
        <v>0</v>
      </c>
      <c r="W8" s="10">
        <f>VALUE(data!W10)</f>
        <v>0.26169999999999999</v>
      </c>
      <c r="X8" s="4"/>
      <c r="Y8" s="3" t="str">
        <f>data!Y13</f>
        <v>06</v>
      </c>
      <c r="Z8" s="3">
        <f>data!Z13</f>
        <v>0</v>
      </c>
      <c r="AA8" s="10">
        <f>VALUE(data!AA13)</f>
        <v>6.6199999999999995E-2</v>
      </c>
      <c r="AB8" s="3">
        <f>data!AB13</f>
        <v>0</v>
      </c>
      <c r="AC8" s="10">
        <f>VALUE(data!AC13)</f>
        <v>0.1678</v>
      </c>
      <c r="AD8" s="3">
        <f>data!AD13</f>
        <v>0</v>
      </c>
      <c r="AE8" s="10">
        <f>VALUE(data!AE13)</f>
        <v>-0.10150000000000001</v>
      </c>
      <c r="AF8" s="4"/>
      <c r="AG8" s="3" t="str">
        <f>data!AG11</f>
        <v>06</v>
      </c>
      <c r="AH8" s="3">
        <f>data!AH11</f>
        <v>0</v>
      </c>
      <c r="AI8" s="10">
        <f>VALUE(data!AI11)</f>
        <v>0.53569999999999995</v>
      </c>
      <c r="AJ8" s="3">
        <f>data!AJ11</f>
        <v>0</v>
      </c>
      <c r="AK8" s="10">
        <f>VALUE(data!AK11)</f>
        <v>0.34110000000000001</v>
      </c>
      <c r="AL8" s="3">
        <f>data!AL11</f>
        <v>0</v>
      </c>
      <c r="AM8" s="10">
        <f>VALUE(data!AM11)</f>
        <v>0.19450000000000001</v>
      </c>
      <c r="AN8" s="4"/>
      <c r="AO8" s="3" t="str">
        <f>data!AO11</f>
        <v>08</v>
      </c>
      <c r="AP8" s="3">
        <f>data!AP11</f>
        <v>0</v>
      </c>
      <c r="AQ8" s="10">
        <f>VALUE(data!AQ11)</f>
        <v>0.67720000000000002</v>
      </c>
      <c r="AR8" s="3">
        <f>data!AR11</f>
        <v>0</v>
      </c>
      <c r="AS8" s="10">
        <f>VALUE(data!AS11)</f>
        <v>0.5504</v>
      </c>
      <c r="AT8" s="3">
        <f>data!AT11</f>
        <v>0</v>
      </c>
      <c r="AU8" s="10">
        <f>VALUE(data!AU11)</f>
        <v>0.1268</v>
      </c>
      <c r="AV8" s="4"/>
      <c r="AW8" s="3" t="str">
        <f>data!AW10</f>
        <v>06</v>
      </c>
      <c r="AX8" s="3">
        <f>data!AX10</f>
        <v>0</v>
      </c>
      <c r="AY8" s="10">
        <f>VALUE(data!AY10)</f>
        <v>0.4698</v>
      </c>
      <c r="AZ8" s="3">
        <f>data!AZ10</f>
        <v>0</v>
      </c>
      <c r="BA8" s="10">
        <f>VALUE(data!BA10)</f>
        <v>0.2757</v>
      </c>
      <c r="BB8" s="3">
        <f>data!BB10</f>
        <v>0</v>
      </c>
      <c r="BC8" s="10">
        <f>VALUE(data!BC10)</f>
        <v>0.19400000000000001</v>
      </c>
      <c r="BD8" s="4"/>
      <c r="BE8" s="3">
        <f>data!BE10</f>
        <v>21</v>
      </c>
      <c r="BF8" s="3">
        <f>data!BF10</f>
        <v>0</v>
      </c>
      <c r="BG8" s="3" t="str">
        <f>data!BG10</f>
        <v>$24,829.73</v>
      </c>
      <c r="BH8" s="12">
        <f>data!BG10*($BL$5/12)</f>
        <v>24829.73</v>
      </c>
      <c r="BI8" s="3"/>
      <c r="BJ8" s="3">
        <f>data!BJ10</f>
        <v>0</v>
      </c>
      <c r="BK8" s="12">
        <f>data!BI10*($BL$5/12)</f>
        <v>24829.73</v>
      </c>
      <c r="BL8" s="5"/>
    </row>
    <row r="9" spans="1:64" x14ac:dyDescent="0.25">
      <c r="A9" s="3" t="str">
        <f>data!A12</f>
        <v>04</v>
      </c>
      <c r="B9" s="3">
        <f>data!B12</f>
        <v>0</v>
      </c>
      <c r="C9" s="15">
        <f>VALUE(data!C12)</f>
        <v>881180.01</v>
      </c>
      <c r="D9" s="3">
        <f>data!D12</f>
        <v>0</v>
      </c>
      <c r="E9" s="15">
        <f>VALUE(data!E12)</f>
        <v>683886.01</v>
      </c>
      <c r="F9" s="3">
        <f>data!F12</f>
        <v>0</v>
      </c>
      <c r="G9" s="15">
        <f>VALUE(data!G12)</f>
        <v>197294</v>
      </c>
      <c r="H9" s="4"/>
      <c r="I9" s="3">
        <f>data!I11</f>
        <v>16</v>
      </c>
      <c r="J9" s="3">
        <f>data!J11</f>
        <v>0</v>
      </c>
      <c r="K9" s="15">
        <f>VALUE(data!K11)</f>
        <v>106818.18</v>
      </c>
      <c r="L9" s="3">
        <f>data!L11</f>
        <v>0</v>
      </c>
      <c r="M9" s="15">
        <f>VALUE(data!M11)</f>
        <v>45238.21</v>
      </c>
      <c r="N9" s="3">
        <f>data!N11</f>
        <v>0</v>
      </c>
      <c r="O9" s="15">
        <f>VALUE(data!O11)</f>
        <v>61579.97</v>
      </c>
      <c r="P9" s="4"/>
      <c r="Q9" s="3" t="str">
        <f>data!Q11</f>
        <v>04</v>
      </c>
      <c r="R9" s="3">
        <f>data!R11</f>
        <v>0</v>
      </c>
      <c r="S9" s="10">
        <f>VALUE(data!S11)</f>
        <v>0.1782</v>
      </c>
      <c r="T9" s="3">
        <f>data!T11</f>
        <v>0</v>
      </c>
      <c r="U9" s="10">
        <f>VALUE(data!U11)</f>
        <v>8.6400000000000005E-2</v>
      </c>
      <c r="V9" s="3">
        <f>data!V11</f>
        <v>0</v>
      </c>
      <c r="W9" s="10">
        <f>VALUE(data!W11)</f>
        <v>9.1700000000000004E-2</v>
      </c>
      <c r="X9" s="4"/>
      <c r="Y9" s="3" t="str">
        <f>data!Y14</f>
        <v>04</v>
      </c>
      <c r="Z9" s="3">
        <f>data!Z14</f>
        <v>0</v>
      </c>
      <c r="AA9" s="10">
        <f>VALUE(data!AA14)</f>
        <v>0.38719999999999999</v>
      </c>
      <c r="AB9" s="3">
        <f>data!AB14</f>
        <v>0</v>
      </c>
      <c r="AC9" s="10">
        <f>VALUE(data!AC14)</f>
        <v>0.45540000000000003</v>
      </c>
      <c r="AD9" s="3">
        <f>data!AD14</f>
        <v>0</v>
      </c>
      <c r="AE9" s="10">
        <f>VALUE(data!AE14)</f>
        <v>-6.8099999999999994E-2</v>
      </c>
      <c r="AF9" s="4"/>
      <c r="AG9" s="3" t="str">
        <f>data!AG12</f>
        <v>04</v>
      </c>
      <c r="AH9" s="3">
        <f>data!AH12</f>
        <v>0</v>
      </c>
      <c r="AI9" s="10">
        <f>VALUE(data!AI12)</f>
        <v>0.65200000000000002</v>
      </c>
      <c r="AJ9" s="3">
        <f>data!AJ12</f>
        <v>0</v>
      </c>
      <c r="AK9" s="10">
        <f>VALUE(data!AK12)</f>
        <v>0.59319999999999995</v>
      </c>
      <c r="AL9" s="3">
        <f>data!AL12</f>
        <v>0</v>
      </c>
      <c r="AM9" s="10">
        <f>VALUE(data!AM12)</f>
        <v>5.8799999999999998E-2</v>
      </c>
      <c r="AN9" s="4"/>
      <c r="AO9" s="3" t="str">
        <f>data!AO12</f>
        <v>09</v>
      </c>
      <c r="AP9" s="3">
        <f>data!AP12</f>
        <v>0</v>
      </c>
      <c r="AQ9" s="10">
        <f>VALUE(data!AQ12)</f>
        <v>0.52749999999999997</v>
      </c>
      <c r="AR9" s="3">
        <f>data!AR12</f>
        <v>0</v>
      </c>
      <c r="AS9" s="10">
        <f>VALUE(data!AS12)</f>
        <v>0.4849</v>
      </c>
      <c r="AT9" s="3">
        <f>data!AT12</f>
        <v>0</v>
      </c>
      <c r="AU9" s="10">
        <f>VALUE(data!AU12)</f>
        <v>4.2599999999999999E-2</v>
      </c>
      <c r="AV9" s="4"/>
      <c r="AW9" s="3">
        <f>data!AW12</f>
        <v>21</v>
      </c>
      <c r="AX9" s="3">
        <f>data!AX12</f>
        <v>0</v>
      </c>
      <c r="AY9" s="10">
        <f>VALUE(data!AY12)</f>
        <v>0.1704</v>
      </c>
      <c r="AZ9" s="3">
        <f>data!AZ12</f>
        <v>0</v>
      </c>
      <c r="BA9" s="10">
        <f>VALUE(data!BA12)</f>
        <v>9.7699999999999995E-2</v>
      </c>
      <c r="BB9" s="3">
        <f>data!BB12</f>
        <v>0</v>
      </c>
      <c r="BC9" s="10">
        <f>VALUE(data!BC12)</f>
        <v>7.2700000000000001E-2</v>
      </c>
      <c r="BD9" s="4"/>
      <c r="BE9" s="3">
        <f>data!BE11</f>
        <v>20</v>
      </c>
      <c r="BF9" s="3">
        <f>data!BF11</f>
        <v>0</v>
      </c>
      <c r="BG9" s="3" t="str">
        <f>data!BG11</f>
        <v>$23,255.66</v>
      </c>
      <c r="BH9" s="12">
        <f>data!BG11*($BL$5/12)</f>
        <v>23255.66</v>
      </c>
      <c r="BI9" s="3"/>
      <c r="BJ9" s="3">
        <f>data!BJ11</f>
        <v>0</v>
      </c>
      <c r="BK9" s="12">
        <f>data!BI11*($BL$5/12)</f>
        <v>23255.66</v>
      </c>
      <c r="BL9" s="5"/>
    </row>
    <row r="10" spans="1:64" x14ac:dyDescent="0.25">
      <c r="A10" s="3" t="str">
        <f>data!A13</f>
        <v>08</v>
      </c>
      <c r="B10" s="3">
        <f>data!B13</f>
        <v>0</v>
      </c>
      <c r="C10" s="15">
        <f>VALUE(data!C13)</f>
        <v>273153.55</v>
      </c>
      <c r="D10" s="3">
        <f>data!D13</f>
        <v>0</v>
      </c>
      <c r="E10" s="15">
        <f>VALUE(data!E13)</f>
        <v>211469.55</v>
      </c>
      <c r="F10" s="3">
        <f>data!F13</f>
        <v>0</v>
      </c>
      <c r="G10" s="15">
        <f>VALUE(data!G13)</f>
        <v>61684</v>
      </c>
      <c r="H10" s="4"/>
      <c r="I10" s="3">
        <f>data!I12</f>
        <v>14</v>
      </c>
      <c r="J10" s="3">
        <f>data!J12</f>
        <v>0</v>
      </c>
      <c r="K10" s="15">
        <f>VALUE(data!K12)</f>
        <v>24423.27</v>
      </c>
      <c r="L10" s="3">
        <f>data!L12</f>
        <v>0</v>
      </c>
      <c r="M10" s="15">
        <f>VALUE(data!M12)</f>
        <v>-4190.45</v>
      </c>
      <c r="N10" s="3">
        <f>data!N12</f>
        <v>0</v>
      </c>
      <c r="O10" s="15">
        <f>VALUE(data!O12)</f>
        <v>28613.72</v>
      </c>
      <c r="P10" s="4"/>
      <c r="Q10" s="3">
        <f>data!Q12</f>
        <v>16</v>
      </c>
      <c r="R10" s="3">
        <f>data!R12</f>
        <v>0</v>
      </c>
      <c r="S10" s="10">
        <f>VALUE(data!S12)</f>
        <v>0.14660000000000001</v>
      </c>
      <c r="T10" s="3">
        <f>data!T12</f>
        <v>0</v>
      </c>
      <c r="U10" s="10">
        <f>VALUE(data!U12)</f>
        <v>6.6000000000000003E-2</v>
      </c>
      <c r="V10" s="3">
        <f>data!V12</f>
        <v>0</v>
      </c>
      <c r="W10" s="10">
        <f>VALUE(data!W12)</f>
        <v>8.0600000000000005E-2</v>
      </c>
      <c r="X10" s="4"/>
      <c r="Y10" s="3">
        <f>data!Y15</f>
        <v>14</v>
      </c>
      <c r="Z10" s="3">
        <f>data!Z15</f>
        <v>0</v>
      </c>
      <c r="AA10" s="10">
        <f>VALUE(data!AA15)</f>
        <v>0.4723</v>
      </c>
      <c r="AB10" s="3">
        <f>data!AB15</f>
        <v>0</v>
      </c>
      <c r="AC10" s="10">
        <f>VALUE(data!AC15)</f>
        <v>0.51270000000000004</v>
      </c>
      <c r="AD10" s="3">
        <f>data!AD15</f>
        <v>0</v>
      </c>
      <c r="AE10" s="10">
        <f>VALUE(data!AE15)</f>
        <v>-4.0300000000000002E-2</v>
      </c>
      <c r="AF10" s="4"/>
      <c r="AG10" s="3">
        <f>data!AG13</f>
        <v>21</v>
      </c>
      <c r="AH10" s="3">
        <f>data!AH13</f>
        <v>0</v>
      </c>
      <c r="AI10" s="10">
        <f>VALUE(data!AI13)</f>
        <v>0.42859999999999998</v>
      </c>
      <c r="AJ10" s="3">
        <f>data!AJ13</f>
        <v>0</v>
      </c>
      <c r="AK10" s="10">
        <f>VALUE(data!AK13)</f>
        <v>0.3851</v>
      </c>
      <c r="AL10" s="3">
        <f>data!AL13</f>
        <v>0</v>
      </c>
      <c r="AM10" s="10">
        <f>VALUE(data!AM13)</f>
        <v>4.3499999999999997E-2</v>
      </c>
      <c r="AN10" s="4"/>
      <c r="AO10" s="3" t="str">
        <f>data!AO13</f>
        <v>04</v>
      </c>
      <c r="AP10" s="3">
        <f>data!AP13</f>
        <v>0</v>
      </c>
      <c r="AQ10" s="10">
        <f>VALUE(data!AQ13)</f>
        <v>0.51729999999999998</v>
      </c>
      <c r="AR10" s="3">
        <f>data!AR13</f>
        <v>0</v>
      </c>
      <c r="AS10" s="10">
        <f>VALUE(data!AS13)</f>
        <v>0.48620000000000002</v>
      </c>
      <c r="AT10" s="3">
        <f>data!AT13</f>
        <v>0</v>
      </c>
      <c r="AU10" s="10">
        <f>VALUE(data!AU13)</f>
        <v>3.1099999999999999E-2</v>
      </c>
      <c r="AV10" s="4"/>
      <c r="AW10" s="3" t="str">
        <f>data!AW13</f>
        <v>04</v>
      </c>
      <c r="AX10" s="3">
        <f>data!AX13</f>
        <v>0</v>
      </c>
      <c r="AY10" s="10">
        <f>VALUE(data!AY13)</f>
        <v>0.29809999999999998</v>
      </c>
      <c r="AZ10" s="3">
        <f>data!AZ13</f>
        <v>0</v>
      </c>
      <c r="BA10" s="10">
        <f>VALUE(data!BA13)</f>
        <v>0.25700000000000001</v>
      </c>
      <c r="BB10" s="3">
        <f>data!BB13</f>
        <v>0</v>
      </c>
      <c r="BC10" s="10">
        <f>VALUE(data!BC13)</f>
        <v>4.1099999999999998E-2</v>
      </c>
      <c r="BD10" s="4"/>
      <c r="BE10" s="3" t="str">
        <f>data!BE12</f>
        <v>06</v>
      </c>
      <c r="BF10" s="3">
        <f>data!BF12</f>
        <v>0</v>
      </c>
      <c r="BG10" s="3" t="str">
        <f>data!BG12</f>
        <v>$36,531.21</v>
      </c>
      <c r="BH10" s="12">
        <f>data!BG12*($BL$5/12)</f>
        <v>36531.21</v>
      </c>
      <c r="BI10" s="3"/>
      <c r="BJ10" s="3">
        <f>data!BJ12</f>
        <v>0</v>
      </c>
      <c r="BK10" s="12">
        <f>data!BI12*($BL$5/12)</f>
        <v>42503.09</v>
      </c>
      <c r="BL10" s="5"/>
    </row>
    <row r="11" spans="1:64" x14ac:dyDescent="0.25">
      <c r="A11" s="3">
        <f>data!A14</f>
        <v>16</v>
      </c>
      <c r="B11" s="3">
        <f>data!B14</f>
        <v>0</v>
      </c>
      <c r="C11" s="15">
        <f>VALUE(data!C14)</f>
        <v>728303.52</v>
      </c>
      <c r="D11" s="3">
        <f>data!D14</f>
        <v>0</v>
      </c>
      <c r="E11" s="15">
        <f>VALUE(data!E14)</f>
        <v>685240.47</v>
      </c>
      <c r="F11" s="3">
        <f>data!F14</f>
        <v>0</v>
      </c>
      <c r="G11" s="15">
        <f>VALUE(data!G14)</f>
        <v>43063.05</v>
      </c>
      <c r="H11" s="4"/>
      <c r="I11" s="3" t="str">
        <f>data!I13</f>
        <v>06</v>
      </c>
      <c r="J11" s="3">
        <f>data!J13</f>
        <v>0</v>
      </c>
      <c r="K11" s="15">
        <f>VALUE(data!K13)</f>
        <v>36350.15</v>
      </c>
      <c r="L11" s="3">
        <f>data!L13</f>
        <v>0</v>
      </c>
      <c r="M11" s="15">
        <f>VALUE(data!M13)</f>
        <v>12594.78</v>
      </c>
      <c r="N11" s="3">
        <f>data!N13</f>
        <v>0</v>
      </c>
      <c r="O11" s="15">
        <f>VALUE(data!O13)</f>
        <v>23755.37</v>
      </c>
      <c r="P11" s="4"/>
      <c r="Q11" s="3">
        <f>data!Q13</f>
        <v>14</v>
      </c>
      <c r="R11" s="3">
        <f>data!R13</f>
        <v>0</v>
      </c>
      <c r="S11" s="10">
        <f>VALUE(data!S13)</f>
        <v>3.8399999999999997E-2</v>
      </c>
      <c r="T11" s="3">
        <f>data!T13</f>
        <v>0</v>
      </c>
      <c r="U11" s="10">
        <f>VALUE(data!U13)</f>
        <v>-4.1099999999999998E-2</v>
      </c>
      <c r="V11" s="3">
        <f>data!V13</f>
        <v>0</v>
      </c>
      <c r="W11" s="10">
        <f>VALUE(data!W13)</f>
        <v>7.9600000000000004E-2</v>
      </c>
      <c r="X11" s="4"/>
      <c r="Y11" s="3">
        <f>data!Y16</f>
        <v>16</v>
      </c>
      <c r="Z11" s="3">
        <f>data!Z16</f>
        <v>0</v>
      </c>
      <c r="AA11" s="10">
        <f>VALUE(data!AA16)</f>
        <v>0.3957</v>
      </c>
      <c r="AB11" s="3">
        <f>data!AB16</f>
        <v>0</v>
      </c>
      <c r="AC11" s="10">
        <f>VALUE(data!AC16)</f>
        <v>0.42630000000000001</v>
      </c>
      <c r="AD11" s="3">
        <f>data!AD16</f>
        <v>0</v>
      </c>
      <c r="AE11" s="10">
        <f>VALUE(data!AE16)</f>
        <v>-3.0599999999999999E-2</v>
      </c>
      <c r="AF11" s="4"/>
      <c r="AG11" s="3" t="str">
        <f>data!AG14</f>
        <v>02</v>
      </c>
      <c r="AH11" s="3">
        <f>data!AH14</f>
        <v>0</v>
      </c>
      <c r="AI11" s="10">
        <f>VALUE(data!AI14)</f>
        <v>0.6069</v>
      </c>
      <c r="AJ11" s="3">
        <f>data!AJ14</f>
        <v>0</v>
      </c>
      <c r="AK11" s="10">
        <f>VALUE(data!AK14)</f>
        <v>0.59589999999999999</v>
      </c>
      <c r="AL11" s="3">
        <f>data!AL14</f>
        <v>0</v>
      </c>
      <c r="AM11" s="10">
        <f>VALUE(data!AM14)</f>
        <v>1.09E-2</v>
      </c>
      <c r="AN11" s="4"/>
      <c r="AO11" s="3">
        <f>data!AO14</f>
        <v>15</v>
      </c>
      <c r="AP11" s="3">
        <f>data!AP14</f>
        <v>0</v>
      </c>
      <c r="AQ11" s="10">
        <f>VALUE(data!AQ14)</f>
        <v>0.45440000000000003</v>
      </c>
      <c r="AR11" s="3">
        <f>data!AR14</f>
        <v>0</v>
      </c>
      <c r="AS11" s="10">
        <f>VALUE(data!AS14)</f>
        <v>0.4405</v>
      </c>
      <c r="AT11" s="3">
        <f>data!AT14</f>
        <v>0</v>
      </c>
      <c r="AU11" s="10">
        <f>VALUE(data!AU14)</f>
        <v>1.3899999999999999E-2</v>
      </c>
      <c r="AV11" s="4"/>
      <c r="AW11" s="3">
        <f>data!AW14</f>
        <v>16</v>
      </c>
      <c r="AX11" s="3">
        <f>data!AX14</f>
        <v>0</v>
      </c>
      <c r="AY11" s="10">
        <f>VALUE(data!AY14)</f>
        <v>0.23960000000000001</v>
      </c>
      <c r="AZ11" s="3">
        <f>data!AZ14</f>
        <v>0</v>
      </c>
      <c r="BA11" s="10">
        <f>VALUE(data!BA14)</f>
        <v>0.22270000000000001</v>
      </c>
      <c r="BB11" s="3">
        <f>data!BB14</f>
        <v>0</v>
      </c>
      <c r="BC11" s="10">
        <f>VALUE(data!BC14)</f>
        <v>1.6899999999999998E-2</v>
      </c>
      <c r="BD11" s="4"/>
      <c r="BE11" s="3" t="str">
        <f>data!BE13</f>
        <v>03</v>
      </c>
      <c r="BF11" s="3">
        <f>data!BF13</f>
        <v>0</v>
      </c>
      <c r="BG11" s="3" t="str">
        <f>data!BG13</f>
        <v>$16,811.00</v>
      </c>
      <c r="BH11" s="12">
        <f>data!BG13*($BL$5/12)</f>
        <v>16811</v>
      </c>
      <c r="BI11" s="3"/>
      <c r="BJ11" s="3">
        <f>data!BJ13</f>
        <v>0</v>
      </c>
      <c r="BK11" s="12">
        <f>data!BI13*($BL$5/12)</f>
        <v>24851</v>
      </c>
      <c r="BL11" s="5"/>
    </row>
    <row r="12" spans="1:64" x14ac:dyDescent="0.25">
      <c r="A12" s="3">
        <f>data!A15</f>
        <v>15</v>
      </c>
      <c r="B12" s="3">
        <f>data!B15</f>
        <v>0</v>
      </c>
      <c r="C12" s="15">
        <f>VALUE(data!C15)</f>
        <v>234591</v>
      </c>
      <c r="D12" s="3">
        <f>data!D15</f>
        <v>0</v>
      </c>
      <c r="E12" s="15">
        <f>VALUE(data!E15)</f>
        <v>193574</v>
      </c>
      <c r="F12" s="3">
        <f>data!F15</f>
        <v>0</v>
      </c>
      <c r="G12" s="15">
        <f>VALUE(data!G15)</f>
        <v>41017</v>
      </c>
      <c r="H12" s="4"/>
      <c r="I12" s="3" t="str">
        <f>data!I15</f>
        <v>08</v>
      </c>
      <c r="J12" s="3">
        <f>data!J15</f>
        <v>0</v>
      </c>
      <c r="K12" s="15">
        <f>VALUE(data!K15)</f>
        <v>48257.77</v>
      </c>
      <c r="L12" s="3">
        <f>data!L15</f>
        <v>0</v>
      </c>
      <c r="M12" s="15">
        <f>VALUE(data!M15)</f>
        <v>30375.33</v>
      </c>
      <c r="N12" s="3">
        <f>data!N15</f>
        <v>0</v>
      </c>
      <c r="O12" s="15">
        <f>VALUE(data!O15)</f>
        <v>17882.439999999999</v>
      </c>
      <c r="P12" s="4"/>
      <c r="Q12" s="3" t="str">
        <f>data!Q15</f>
        <v>08</v>
      </c>
      <c r="R12" s="3">
        <f>data!R15</f>
        <v>0</v>
      </c>
      <c r="S12" s="10">
        <f>VALUE(data!S15)</f>
        <v>0.17660000000000001</v>
      </c>
      <c r="T12" s="3">
        <f>data!T15</f>
        <v>0</v>
      </c>
      <c r="U12" s="10">
        <f>VALUE(data!U15)</f>
        <v>0.14360000000000001</v>
      </c>
      <c r="V12" s="3">
        <f>data!V15</f>
        <v>0</v>
      </c>
      <c r="W12" s="10">
        <f>VALUE(data!W15)</f>
        <v>3.3000000000000002E-2</v>
      </c>
      <c r="X12" s="4"/>
      <c r="Y12" s="3">
        <f>data!Y17</f>
        <v>15</v>
      </c>
      <c r="Z12" s="3">
        <f>data!Z17</f>
        <v>0</v>
      </c>
      <c r="AA12" s="10">
        <f>VALUE(data!AA17)</f>
        <v>0.4451</v>
      </c>
      <c r="AB12" s="3">
        <f>data!AB17</f>
        <v>0</v>
      </c>
      <c r="AC12" s="10">
        <f>VALUE(data!AC17)</f>
        <v>0.47049999999999997</v>
      </c>
      <c r="AD12" s="3">
        <f>data!AD17</f>
        <v>0</v>
      </c>
      <c r="AE12" s="10">
        <f>VALUE(data!AE17)</f>
        <v>-2.5399999999999999E-2</v>
      </c>
      <c r="AF12" s="4"/>
      <c r="AG12" s="3" t="str">
        <f>data!AG15</f>
        <v>09</v>
      </c>
      <c r="AH12" s="3">
        <f>data!AH15</f>
        <v>0</v>
      </c>
      <c r="AI12" s="10">
        <f>VALUE(data!AI15)</f>
        <v>0.57689999999999997</v>
      </c>
      <c r="AJ12" s="3">
        <f>data!AJ15</f>
        <v>0</v>
      </c>
      <c r="AK12" s="10">
        <f>VALUE(data!AK15)</f>
        <v>0.56810000000000005</v>
      </c>
      <c r="AL12" s="3">
        <f>data!AL15</f>
        <v>0</v>
      </c>
      <c r="AM12" s="10">
        <f>VALUE(data!AM15)</f>
        <v>8.6999999999999994E-3</v>
      </c>
      <c r="AN12" s="4"/>
      <c r="AO12" s="3">
        <f>data!AO15</f>
        <v>13</v>
      </c>
      <c r="AP12" s="3">
        <f>data!AP15</f>
        <v>0</v>
      </c>
      <c r="AQ12" s="10">
        <f>VALUE(data!AQ15)</f>
        <v>0.51339999999999997</v>
      </c>
      <c r="AR12" s="3">
        <f>data!AR15</f>
        <v>0</v>
      </c>
      <c r="AS12" s="10">
        <f>VALUE(data!AS15)</f>
        <v>0.50309999999999999</v>
      </c>
      <c r="AT12" s="3">
        <f>data!AT15</f>
        <v>0</v>
      </c>
      <c r="AU12" s="10">
        <f>VALUE(data!AU15)</f>
        <v>1.03E-2</v>
      </c>
      <c r="AV12" s="4"/>
      <c r="AW12" s="3" t="str">
        <f>data!AW15</f>
        <v>02</v>
      </c>
      <c r="AX12" s="3">
        <f>data!AX15</f>
        <v>0</v>
      </c>
      <c r="AY12" s="10">
        <f>VALUE(data!AY15)</f>
        <v>0.3296</v>
      </c>
      <c r="AZ12" s="3">
        <f>data!AZ15</f>
        <v>0</v>
      </c>
      <c r="BA12" s="10">
        <f>VALUE(data!BA15)</f>
        <v>0.31580000000000003</v>
      </c>
      <c r="BB12" s="3">
        <f>data!BB15</f>
        <v>0</v>
      </c>
      <c r="BC12" s="10">
        <f>VALUE(data!BC15)</f>
        <v>1.37E-2</v>
      </c>
      <c r="BD12" s="4"/>
      <c r="BE12" s="3">
        <f>data!BE14</f>
        <v>13</v>
      </c>
      <c r="BF12" s="3">
        <f>data!BF14</f>
        <v>0</v>
      </c>
      <c r="BG12" s="3" t="str">
        <f>data!BG14</f>
        <v>$16,976.85</v>
      </c>
      <c r="BH12" s="12">
        <f>data!BG14*($BL$5/12)</f>
        <v>16976.849999999999</v>
      </c>
      <c r="BI12" s="3"/>
      <c r="BJ12" s="3">
        <f>data!BJ14</f>
        <v>0</v>
      </c>
      <c r="BK12" s="12">
        <f>data!BI14*($BL$5/12)</f>
        <v>25374.71</v>
      </c>
      <c r="BL12" s="5"/>
    </row>
    <row r="13" spans="1:64" x14ac:dyDescent="0.25">
      <c r="A13" s="3">
        <f>data!A16</f>
        <v>13</v>
      </c>
      <c r="B13" s="3">
        <f>data!B16</f>
        <v>0</v>
      </c>
      <c r="C13" s="15">
        <f>VALUE(data!C16)</f>
        <v>168220.58</v>
      </c>
      <c r="D13" s="3">
        <f>data!D16</f>
        <v>0</v>
      </c>
      <c r="E13" s="15">
        <f>VALUE(data!E16)</f>
        <v>147048.01999999999</v>
      </c>
      <c r="F13" s="3">
        <f>data!F16</f>
        <v>0</v>
      </c>
      <c r="G13" s="15">
        <f>VALUE(data!G16)</f>
        <v>21172.560000000001</v>
      </c>
      <c r="H13" s="4"/>
      <c r="I13" s="3">
        <f>data!I16</f>
        <v>15</v>
      </c>
      <c r="J13" s="3">
        <f>data!J16</f>
        <v>0</v>
      </c>
      <c r="K13" s="15">
        <f>VALUE(data!K16)</f>
        <v>19337</v>
      </c>
      <c r="L13" s="3">
        <f>data!L16</f>
        <v>0</v>
      </c>
      <c r="M13" s="15">
        <f>VALUE(data!M16)</f>
        <v>10256</v>
      </c>
      <c r="N13" s="3">
        <f>data!N16</f>
        <v>0</v>
      </c>
      <c r="O13" s="15">
        <f>VALUE(data!O16)</f>
        <v>9081</v>
      </c>
      <c r="P13" s="4"/>
      <c r="Q13" s="3">
        <f>data!Q16</f>
        <v>15</v>
      </c>
      <c r="R13" s="3">
        <f>data!R16</f>
        <v>0</v>
      </c>
      <c r="S13" s="10">
        <f>VALUE(data!S16)</f>
        <v>8.2400000000000001E-2</v>
      </c>
      <c r="T13" s="3">
        <f>data!T16</f>
        <v>0</v>
      </c>
      <c r="U13" s="10">
        <f>VALUE(data!U16)</f>
        <v>5.2900000000000003E-2</v>
      </c>
      <c r="V13" s="3">
        <f>data!V16</f>
        <v>0</v>
      </c>
      <c r="W13" s="10">
        <f>VALUE(data!W16)</f>
        <v>2.9399999999999999E-2</v>
      </c>
      <c r="X13" s="4"/>
      <c r="Y13" s="3" t="str">
        <f>data!Y18</f>
        <v>08</v>
      </c>
      <c r="Z13" s="3">
        <f>data!Z18</f>
        <v>0</v>
      </c>
      <c r="AA13" s="10">
        <f>VALUE(data!AA18)</f>
        <v>0.42299999999999999</v>
      </c>
      <c r="AB13" s="3">
        <f>data!AB18</f>
        <v>0</v>
      </c>
      <c r="AC13" s="10">
        <f>VALUE(data!AC18)</f>
        <v>0.44790000000000002</v>
      </c>
      <c r="AD13" s="3">
        <f>data!AD18</f>
        <v>0</v>
      </c>
      <c r="AE13" s="10">
        <f>VALUE(data!AE18)</f>
        <v>-2.4799999999999999E-2</v>
      </c>
      <c r="AF13" s="4"/>
      <c r="AG13" s="3" t="str">
        <f>data!AG16</f>
        <v>08</v>
      </c>
      <c r="AH13" s="3">
        <f>data!AH16</f>
        <v>0</v>
      </c>
      <c r="AI13" s="10">
        <f>VALUE(data!AI16)</f>
        <v>0.67230000000000001</v>
      </c>
      <c r="AJ13" s="3">
        <f>data!AJ16</f>
        <v>0</v>
      </c>
      <c r="AK13" s="10">
        <f>VALUE(data!AK16)</f>
        <v>0.66379999999999995</v>
      </c>
      <c r="AL13" s="3">
        <f>data!AL16</f>
        <v>0</v>
      </c>
      <c r="AM13" s="10">
        <f>VALUE(data!AM16)</f>
        <v>8.5000000000000006E-3</v>
      </c>
      <c r="AN13" s="4"/>
      <c r="AO13" s="3">
        <f>data!AO16</f>
        <v>21</v>
      </c>
      <c r="AP13" s="3">
        <f>data!AP16</f>
        <v>0</v>
      </c>
      <c r="AQ13" s="10">
        <f>VALUE(data!AQ16)</f>
        <v>0.45639999999999997</v>
      </c>
      <c r="AR13" s="3">
        <f>data!AR16</f>
        <v>0</v>
      </c>
      <c r="AS13" s="10">
        <f>VALUE(data!AS16)</f>
        <v>0.46579999999999999</v>
      </c>
      <c r="AT13" s="3">
        <f>data!AT16</f>
        <v>0</v>
      </c>
      <c r="AU13" s="10">
        <f>VALUE(data!AU16)</f>
        <v>-9.2999999999999992E-3</v>
      </c>
      <c r="AV13" s="4"/>
      <c r="AW13" s="3">
        <f>data!AW16</f>
        <v>17</v>
      </c>
      <c r="AX13" s="3">
        <f>data!AX16</f>
        <v>0</v>
      </c>
      <c r="AY13" s="10">
        <f>VALUE(data!AY16)</f>
        <v>0.19350000000000001</v>
      </c>
      <c r="AZ13" s="3">
        <f>data!AZ16</f>
        <v>0</v>
      </c>
      <c r="BA13" s="10">
        <f>VALUE(data!BA16)</f>
        <v>0.1855</v>
      </c>
      <c r="BB13" s="3">
        <f>data!BB16</f>
        <v>0</v>
      </c>
      <c r="BC13" s="10">
        <f>VALUE(data!BC16)</f>
        <v>7.9000000000000008E-3</v>
      </c>
      <c r="BD13" s="4"/>
      <c r="BE13" s="3" t="str">
        <f>data!BE15</f>
        <v>09</v>
      </c>
      <c r="BF13" s="3">
        <f>data!BF15</f>
        <v>0</v>
      </c>
      <c r="BG13" s="3" t="str">
        <f>data!BG15</f>
        <v>$59,172.50</v>
      </c>
      <c r="BH13" s="12">
        <f>data!BG15*($BL$5/12)</f>
        <v>59172.5</v>
      </c>
      <c r="BI13" s="3"/>
      <c r="BJ13" s="3">
        <f>data!BJ15</f>
        <v>0</v>
      </c>
      <c r="BK13" s="12">
        <f>data!BI15*($BL$5/12)</f>
        <v>67587.25</v>
      </c>
      <c r="BL13" s="5"/>
    </row>
    <row r="14" spans="1:64" x14ac:dyDescent="0.25">
      <c r="A14" s="3">
        <f>data!A17</f>
        <v>17</v>
      </c>
      <c r="B14" s="3">
        <f>data!B17</f>
        <v>0</v>
      </c>
      <c r="C14" s="15">
        <f>VALUE(data!C17)</f>
        <v>187313.37</v>
      </c>
      <c r="D14" s="3">
        <f>data!D17</f>
        <v>0</v>
      </c>
      <c r="E14" s="15">
        <f>VALUE(data!E17)</f>
        <v>174389.57</v>
      </c>
      <c r="F14" s="3">
        <f>data!F17</f>
        <v>0</v>
      </c>
      <c r="G14" s="15">
        <f>VALUE(data!G17)</f>
        <v>12923.8</v>
      </c>
      <c r="H14" s="4"/>
      <c r="I14" s="3" t="str">
        <f>data!I17</f>
        <v>02</v>
      </c>
      <c r="J14" s="3">
        <f>data!J17</f>
        <v>0</v>
      </c>
      <c r="K14" s="15">
        <f>VALUE(data!K17)</f>
        <v>28165.64</v>
      </c>
      <c r="L14" s="3">
        <f>data!L17</f>
        <v>0</v>
      </c>
      <c r="M14" s="15">
        <f>VALUE(data!M17)</f>
        <v>24925.1</v>
      </c>
      <c r="N14" s="3">
        <f>data!N17</f>
        <v>0</v>
      </c>
      <c r="O14" s="15">
        <f>VALUE(data!O17)</f>
        <v>3240.53</v>
      </c>
      <c r="P14" s="4"/>
      <c r="Q14" s="3" t="str">
        <f>data!Q17</f>
        <v>02</v>
      </c>
      <c r="R14" s="3">
        <f>data!R17</f>
        <v>0</v>
      </c>
      <c r="S14" s="10">
        <f>VALUE(data!S17)</f>
        <v>0.18140000000000001</v>
      </c>
      <c r="T14" s="3">
        <f>data!T17</f>
        <v>0</v>
      </c>
      <c r="U14" s="10">
        <f>VALUE(data!U17)</f>
        <v>0.1696</v>
      </c>
      <c r="V14" s="3">
        <f>data!V17</f>
        <v>0</v>
      </c>
      <c r="W14" s="10">
        <f>VALUE(data!W17)</f>
        <v>1.18E-2</v>
      </c>
      <c r="X14" s="4"/>
      <c r="Y14" s="3">
        <f>data!Y19</f>
        <v>17</v>
      </c>
      <c r="Z14" s="3">
        <f>data!Z19</f>
        <v>0</v>
      </c>
      <c r="AA14" s="10">
        <f>VALUE(data!AA19)</f>
        <v>0.42670000000000002</v>
      </c>
      <c r="AB14" s="3">
        <f>data!AB19</f>
        <v>0</v>
      </c>
      <c r="AC14" s="10">
        <f>VALUE(data!AC19)</f>
        <v>0.4425</v>
      </c>
      <c r="AD14" s="3">
        <f>data!AD19</f>
        <v>0</v>
      </c>
      <c r="AE14" s="10">
        <f>VALUE(data!AE19)</f>
        <v>-1.5699999999999999E-2</v>
      </c>
      <c r="AF14" s="4"/>
      <c r="AG14" s="3">
        <f>data!AG17</f>
        <v>16</v>
      </c>
      <c r="AH14" s="3">
        <f>data!AH17</f>
        <v>0</v>
      </c>
      <c r="AI14" s="10">
        <f>VALUE(data!AI17)</f>
        <v>0.50139999999999996</v>
      </c>
      <c r="AJ14" s="3">
        <f>data!AJ17</f>
        <v>0</v>
      </c>
      <c r="AK14" s="10">
        <f>VALUE(data!AK17)</f>
        <v>0.49909999999999999</v>
      </c>
      <c r="AL14" s="3">
        <f>data!AL17</f>
        <v>0</v>
      </c>
      <c r="AM14" s="10">
        <f>VALUE(data!AM17)</f>
        <v>2.2000000000000001E-3</v>
      </c>
      <c r="AN14" s="4"/>
      <c r="AO14" s="3" t="str">
        <f>data!AO17</f>
        <v>02</v>
      </c>
      <c r="AP14" s="3">
        <f>data!AP17</f>
        <v>0</v>
      </c>
      <c r="AQ14" s="10">
        <f>VALUE(data!AQ17)</f>
        <v>0.60550000000000004</v>
      </c>
      <c r="AR14" s="3">
        <f>data!AR17</f>
        <v>0</v>
      </c>
      <c r="AS14" s="10">
        <f>VALUE(data!AS17)</f>
        <v>0.6159</v>
      </c>
      <c r="AT14" s="3">
        <f>data!AT17</f>
        <v>0</v>
      </c>
      <c r="AU14" s="10">
        <f>VALUE(data!AU17)</f>
        <v>-1.04E-2</v>
      </c>
      <c r="AV14" s="4"/>
      <c r="AW14" s="3" t="str">
        <f>data!AW17</f>
        <v>09</v>
      </c>
      <c r="AX14" s="3">
        <f>data!AX17</f>
        <v>0</v>
      </c>
      <c r="AY14" s="10">
        <f>VALUE(data!AY17)</f>
        <v>0.3538</v>
      </c>
      <c r="AZ14" s="3">
        <f>data!AZ17</f>
        <v>0</v>
      </c>
      <c r="BA14" s="10">
        <f>VALUE(data!BA17)</f>
        <v>0.3604</v>
      </c>
      <c r="BB14" s="3">
        <f>data!BB17</f>
        <v>0</v>
      </c>
      <c r="BC14" s="10">
        <f>VALUE(data!BC17)</f>
        <v>-6.6E-3</v>
      </c>
      <c r="BD14" s="4"/>
      <c r="BE14" s="3" t="str">
        <f>data!BE16</f>
        <v>02</v>
      </c>
      <c r="BF14" s="3">
        <f>data!BF16</f>
        <v>0</v>
      </c>
      <c r="BG14" s="3" t="str">
        <f>data!BG16</f>
        <v>$30,032.23</v>
      </c>
      <c r="BH14" s="12">
        <f>data!BG16*($BL$5/12)</f>
        <v>30032.23</v>
      </c>
      <c r="BI14" s="3"/>
      <c r="BJ14" s="3">
        <f>data!BJ16</f>
        <v>0</v>
      </c>
      <c r="BK14" s="12">
        <f>data!BI16*($BL$5/12)</f>
        <v>39498.089999999997</v>
      </c>
      <c r="BL14" s="5"/>
    </row>
    <row r="15" spans="1:64" x14ac:dyDescent="0.25">
      <c r="A15" s="3" t="str">
        <f>data!A18</f>
        <v>02</v>
      </c>
      <c r="B15" s="3">
        <f>data!B18</f>
        <v>0</v>
      </c>
      <c r="C15" s="15">
        <f>VALUE(data!C18)</f>
        <v>155228.42000000001</v>
      </c>
      <c r="D15" s="3">
        <f>data!D18</f>
        <v>0</v>
      </c>
      <c r="E15" s="15">
        <f>VALUE(data!E18)</f>
        <v>146928.10999999999</v>
      </c>
      <c r="F15" s="3">
        <f>data!F18</f>
        <v>0</v>
      </c>
      <c r="G15" s="15">
        <f>VALUE(data!G18)</f>
        <v>8300.2999999999993</v>
      </c>
      <c r="H15" s="4"/>
      <c r="I15" s="3" t="str">
        <f>data!I18</f>
        <v>09</v>
      </c>
      <c r="J15" s="3">
        <f>data!J18</f>
        <v>0</v>
      </c>
      <c r="K15" s="15">
        <f>VALUE(data!K18)</f>
        <v>55423.5</v>
      </c>
      <c r="L15" s="3">
        <f>data!L18</f>
        <v>0</v>
      </c>
      <c r="M15" s="15">
        <f>VALUE(data!M18)</f>
        <v>55449.75</v>
      </c>
      <c r="N15" s="3">
        <f>data!N18</f>
        <v>0</v>
      </c>
      <c r="O15" s="15">
        <f>VALUE(data!O18)</f>
        <v>-26.25</v>
      </c>
      <c r="P15" s="4"/>
      <c r="Q15" s="3" t="str">
        <f>data!Q18</f>
        <v>09</v>
      </c>
      <c r="R15" s="3">
        <f>data!R18</f>
        <v>0</v>
      </c>
      <c r="S15" s="10">
        <f>VALUE(data!S18)</f>
        <v>0.19070000000000001</v>
      </c>
      <c r="T15" s="3">
        <f>data!T18</f>
        <v>0</v>
      </c>
      <c r="U15" s="10">
        <f>VALUE(data!U18)</f>
        <v>0.18060000000000001</v>
      </c>
      <c r="V15" s="3">
        <f>data!V18</f>
        <v>0</v>
      </c>
      <c r="W15" s="10">
        <f>VALUE(data!W18)</f>
        <v>1.01E-2</v>
      </c>
      <c r="X15" s="4"/>
      <c r="Y15" s="3">
        <f>data!Y20</f>
        <v>21</v>
      </c>
      <c r="Z15" s="3">
        <f>data!Z20</f>
        <v>0</v>
      </c>
      <c r="AA15" s="10">
        <f>VALUE(data!AA20)</f>
        <v>0.46450000000000002</v>
      </c>
      <c r="AB15" s="3">
        <f>data!AB20</f>
        <v>0</v>
      </c>
      <c r="AC15" s="10">
        <f>VALUE(data!AC20)</f>
        <v>0.4612</v>
      </c>
      <c r="AD15" s="3">
        <f>data!AD20</f>
        <v>0</v>
      </c>
      <c r="AE15" s="10">
        <f>VALUE(data!AE20)</f>
        <v>3.3E-3</v>
      </c>
      <c r="AF15" s="4"/>
      <c r="AG15" s="3">
        <f>data!AG18</f>
        <v>17</v>
      </c>
      <c r="AH15" s="3">
        <f>data!AH18</f>
        <v>0</v>
      </c>
      <c r="AI15" s="10">
        <f>VALUE(data!AI18)</f>
        <v>0.56030000000000002</v>
      </c>
      <c r="AJ15" s="3">
        <f>data!AJ18</f>
        <v>0</v>
      </c>
      <c r="AK15" s="10">
        <f>VALUE(data!AK18)</f>
        <v>0.57040000000000002</v>
      </c>
      <c r="AL15" s="3">
        <f>data!AL18</f>
        <v>0</v>
      </c>
      <c r="AM15" s="10">
        <f>VALUE(data!AM18)</f>
        <v>-1.01E-2</v>
      </c>
      <c r="AN15" s="4"/>
      <c r="AO15" s="3" t="str">
        <f>data!AO18</f>
        <v>06</v>
      </c>
      <c r="AP15" s="3">
        <f>data!AP18</f>
        <v>0</v>
      </c>
      <c r="AQ15" s="10">
        <f>VALUE(data!AQ18)</f>
        <v>0.36840000000000001</v>
      </c>
      <c r="AR15" s="3">
        <f>data!AR18</f>
        <v>0</v>
      </c>
      <c r="AS15" s="10">
        <f>VALUE(data!AS18)</f>
        <v>0.38229999999999997</v>
      </c>
      <c r="AT15" s="3">
        <f>data!AT18</f>
        <v>0</v>
      </c>
      <c r="AU15" s="10">
        <f>VALUE(data!AU18)</f>
        <v>-1.38E-2</v>
      </c>
      <c r="AV15" s="4"/>
      <c r="AW15" s="3">
        <f>data!AW18</f>
        <v>14</v>
      </c>
      <c r="AX15" s="3">
        <f>data!AX18</f>
        <v>0</v>
      </c>
      <c r="AY15" s="10">
        <f>VALUE(data!AY18)</f>
        <v>0.20979999999999999</v>
      </c>
      <c r="AZ15" s="3">
        <f>data!AZ18</f>
        <v>0</v>
      </c>
      <c r="BA15" s="10">
        <f>VALUE(data!BA18)</f>
        <v>0.21690000000000001</v>
      </c>
      <c r="BB15" s="3">
        <f>data!BB18</f>
        <v>0</v>
      </c>
      <c r="BC15" s="10">
        <f>VALUE(data!BC18)</f>
        <v>-7.0000000000000001E-3</v>
      </c>
      <c r="BD15" s="4"/>
      <c r="BE15" s="3">
        <f>data!BE17</f>
        <v>15</v>
      </c>
      <c r="BF15" s="3">
        <f>data!BF17</f>
        <v>0</v>
      </c>
      <c r="BG15" s="3" t="str">
        <f>data!BG17</f>
        <v>$19,339.00</v>
      </c>
      <c r="BH15" s="12">
        <f>data!BG17*($BL$5/12)</f>
        <v>19339</v>
      </c>
      <c r="BI15" s="3"/>
      <c r="BJ15" s="3">
        <f>data!BJ17</f>
        <v>0</v>
      </c>
      <c r="BK15" s="12">
        <f>data!BI17*($BL$5/12)</f>
        <v>32357</v>
      </c>
      <c r="BL15" s="5"/>
    </row>
    <row r="16" spans="1:64" x14ac:dyDescent="0.25">
      <c r="A16" s="3" t="str">
        <f>data!A19</f>
        <v>06</v>
      </c>
      <c r="B16" s="3">
        <f>data!B19</f>
        <v>0</v>
      </c>
      <c r="C16" s="15">
        <f>VALUE(data!C19)</f>
        <v>86120.28</v>
      </c>
      <c r="D16" s="3">
        <f>data!D19</f>
        <v>0</v>
      </c>
      <c r="E16" s="15">
        <f>VALUE(data!E19)</f>
        <v>78538.7</v>
      </c>
      <c r="F16" s="3">
        <f>data!F19</f>
        <v>0</v>
      </c>
      <c r="G16" s="15">
        <f>VALUE(data!G19)</f>
        <v>7581.58</v>
      </c>
      <c r="H16" s="4"/>
      <c r="I16" s="3">
        <f>data!I20</f>
        <v>13</v>
      </c>
      <c r="J16" s="3">
        <f>data!J20</f>
        <v>0</v>
      </c>
      <c r="K16" s="15">
        <f>VALUE(data!K20)</f>
        <v>16352.56</v>
      </c>
      <c r="L16" s="3">
        <f>data!L20</f>
        <v>0</v>
      </c>
      <c r="M16" s="15">
        <f>VALUE(data!M20)</f>
        <v>17865.23</v>
      </c>
      <c r="N16" s="3">
        <f>data!N20</f>
        <v>0</v>
      </c>
      <c r="O16" s="15">
        <f>VALUE(data!O20)</f>
        <v>-1512.67</v>
      </c>
      <c r="P16" s="4"/>
      <c r="Q16" s="3">
        <f>data!Q20</f>
        <v>17</v>
      </c>
      <c r="R16" s="3">
        <f>data!R20</f>
        <v>0</v>
      </c>
      <c r="S16" s="10">
        <f>VALUE(data!S20)</f>
        <v>7.1999999999999995E-2</v>
      </c>
      <c r="T16" s="3">
        <f>data!T20</f>
        <v>0</v>
      </c>
      <c r="U16" s="10">
        <f>VALUE(data!U20)</f>
        <v>9.4700000000000006E-2</v>
      </c>
      <c r="V16" s="3">
        <f>data!V20</f>
        <v>0</v>
      </c>
      <c r="W16" s="10">
        <f>VALUE(data!W20)</f>
        <v>-2.2599999999999999E-2</v>
      </c>
      <c r="X16" s="4"/>
      <c r="Y16" s="3" t="str">
        <f>data!Y21</f>
        <v>02</v>
      </c>
      <c r="Z16" s="3">
        <f>data!Z21</f>
        <v>0</v>
      </c>
      <c r="AA16" s="10">
        <f>VALUE(data!AA21)</f>
        <v>0.3296</v>
      </c>
      <c r="AB16" s="3">
        <f>data!AB21</f>
        <v>0</v>
      </c>
      <c r="AC16" s="10">
        <f>VALUE(data!AC21)</f>
        <v>0.31890000000000002</v>
      </c>
      <c r="AD16" s="3">
        <f>data!AD21</f>
        <v>0</v>
      </c>
      <c r="AE16" s="10">
        <f>VALUE(data!AE21)</f>
        <v>1.0699999999999999E-2</v>
      </c>
      <c r="AF16" s="4"/>
      <c r="AG16" s="3">
        <f>data!AG19</f>
        <v>15</v>
      </c>
      <c r="AH16" s="3">
        <f>data!AH19</f>
        <v>0</v>
      </c>
      <c r="AI16" s="10">
        <f>VALUE(data!AI19)</f>
        <v>0.48139999999999999</v>
      </c>
      <c r="AJ16" s="3">
        <f>data!AJ19</f>
        <v>0</v>
      </c>
      <c r="AK16" s="10">
        <f>VALUE(data!AK19)</f>
        <v>0.502</v>
      </c>
      <c r="AL16" s="3">
        <f>data!AL19</f>
        <v>0</v>
      </c>
      <c r="AM16" s="10">
        <f>VALUE(data!AM19)</f>
        <v>-2.0500000000000001E-2</v>
      </c>
      <c r="AN16" s="4"/>
      <c r="AO16" s="3">
        <f>data!AO19</f>
        <v>17</v>
      </c>
      <c r="AP16" s="3">
        <f>data!AP19</f>
        <v>0</v>
      </c>
      <c r="AQ16" s="10">
        <f>VALUE(data!AQ19)</f>
        <v>0.52980000000000005</v>
      </c>
      <c r="AR16" s="3">
        <f>data!AR19</f>
        <v>0</v>
      </c>
      <c r="AS16" s="10">
        <f>VALUE(data!AS19)</f>
        <v>0.5474</v>
      </c>
      <c r="AT16" s="3">
        <f>data!AT19</f>
        <v>0</v>
      </c>
      <c r="AU16" s="10">
        <f>VALUE(data!AU19)</f>
        <v>-1.7600000000000001E-2</v>
      </c>
      <c r="AV16" s="4"/>
      <c r="AW16" s="3">
        <f>data!AW19</f>
        <v>15</v>
      </c>
      <c r="AX16" s="3">
        <f>data!AX19</f>
        <v>0</v>
      </c>
      <c r="AY16" s="10">
        <f>VALUE(data!AY19)</f>
        <v>0.2258</v>
      </c>
      <c r="AZ16" s="3">
        <f>data!AZ19</f>
        <v>0</v>
      </c>
      <c r="BA16" s="10">
        <f>VALUE(data!BA19)</f>
        <v>0.26100000000000001</v>
      </c>
      <c r="BB16" s="3">
        <f>data!BB19</f>
        <v>0</v>
      </c>
      <c r="BC16" s="10">
        <f>VALUE(data!BC19)</f>
        <v>-3.5099999999999999E-2</v>
      </c>
      <c r="BD16" s="4"/>
      <c r="BE16" s="3">
        <f>data!BE18</f>
        <v>17</v>
      </c>
      <c r="BF16" s="3">
        <f>data!BF18</f>
        <v>0</v>
      </c>
      <c r="BG16" s="3" t="str">
        <f>data!BG18</f>
        <v>$18,245.62</v>
      </c>
      <c r="BH16" s="12">
        <f>data!BG18*($BL$5/12)</f>
        <v>18245.62</v>
      </c>
      <c r="BI16" s="3"/>
      <c r="BJ16" s="3">
        <f>data!BJ18</f>
        <v>0</v>
      </c>
      <c r="BK16" s="12">
        <f>data!BI18*($BL$5/12)</f>
        <v>31726.25</v>
      </c>
      <c r="BL16" s="5"/>
    </row>
    <row r="17" spans="1:64" x14ac:dyDescent="0.25">
      <c r="A17" s="3" t="str">
        <f>data!A20</f>
        <v>03</v>
      </c>
      <c r="B17" s="3">
        <f>data!B20</f>
        <v>0</v>
      </c>
      <c r="C17" s="15">
        <f>VALUE(data!C20)</f>
        <v>395581</v>
      </c>
      <c r="D17" s="3">
        <f>data!D20</f>
        <v>0</v>
      </c>
      <c r="E17" s="15">
        <f>VALUE(data!E20)</f>
        <v>388132</v>
      </c>
      <c r="F17" s="3">
        <f>data!F20</f>
        <v>0</v>
      </c>
      <c r="G17" s="15">
        <f>VALUE(data!G20)</f>
        <v>7449</v>
      </c>
      <c r="H17" s="4"/>
      <c r="I17" s="3">
        <f>data!I21</f>
        <v>17</v>
      </c>
      <c r="J17" s="3">
        <f>data!J21</f>
        <v>0</v>
      </c>
      <c r="K17" s="15">
        <f>VALUE(data!K21)</f>
        <v>13504.12</v>
      </c>
      <c r="L17" s="3">
        <f>data!L21</f>
        <v>0</v>
      </c>
      <c r="M17" s="15">
        <f>VALUE(data!M21)</f>
        <v>16516.71</v>
      </c>
      <c r="N17" s="3">
        <f>data!N21</f>
        <v>0</v>
      </c>
      <c r="O17" s="15">
        <f>VALUE(data!O21)</f>
        <v>-3012.58</v>
      </c>
      <c r="P17" s="4"/>
      <c r="Q17" s="3">
        <f>data!Q21</f>
        <v>13</v>
      </c>
      <c r="R17" s="3">
        <f>data!R21</f>
        <v>0</v>
      </c>
      <c r="S17" s="10">
        <f>VALUE(data!S21)</f>
        <v>9.7199999999999995E-2</v>
      </c>
      <c r="T17" s="3">
        <f>data!T21</f>
        <v>0</v>
      </c>
      <c r="U17" s="10">
        <f>VALUE(data!U21)</f>
        <v>0.12139999999999999</v>
      </c>
      <c r="V17" s="3">
        <f>data!V21</f>
        <v>0</v>
      </c>
      <c r="W17" s="10">
        <f>VALUE(data!W21)</f>
        <v>-2.4199999999999999E-2</v>
      </c>
      <c r="X17" s="4"/>
      <c r="Y17" s="3" t="str">
        <f>data!Y22</f>
        <v>09</v>
      </c>
      <c r="Z17" s="3">
        <f>data!Z22</f>
        <v>0</v>
      </c>
      <c r="AA17" s="10">
        <f>VALUE(data!AA22)</f>
        <v>0.36570000000000003</v>
      </c>
      <c r="AB17" s="3">
        <f>data!AB22</f>
        <v>0</v>
      </c>
      <c r="AC17" s="10">
        <f>VALUE(data!AC22)</f>
        <v>0.34429999999999999</v>
      </c>
      <c r="AD17" s="3">
        <f>data!AD22</f>
        <v>0</v>
      </c>
      <c r="AE17" s="10">
        <f>VALUE(data!AE22)</f>
        <v>2.1399999999999999E-2</v>
      </c>
      <c r="AF17" s="4"/>
      <c r="AG17" s="3">
        <f>data!AG20</f>
        <v>13</v>
      </c>
      <c r="AH17" s="3">
        <f>data!AH20</f>
        <v>0</v>
      </c>
      <c r="AI17" s="10">
        <f>VALUE(data!AI20)</f>
        <v>0.57509999999999994</v>
      </c>
      <c r="AJ17" s="3">
        <f>data!AJ20</f>
        <v>0</v>
      </c>
      <c r="AK17" s="10">
        <f>VALUE(data!AK20)</f>
        <v>0.59919999999999995</v>
      </c>
      <c r="AL17" s="3">
        <f>data!AL20</f>
        <v>0</v>
      </c>
      <c r="AM17" s="10">
        <f>VALUE(data!AM20)</f>
        <v>-2.41E-2</v>
      </c>
      <c r="AN17" s="4"/>
      <c r="AO17" s="3">
        <f>data!AO20</f>
        <v>16</v>
      </c>
      <c r="AP17" s="3">
        <f>data!AP20</f>
        <v>0</v>
      </c>
      <c r="AQ17" s="10">
        <f>VALUE(data!AQ20)</f>
        <v>0.4138</v>
      </c>
      <c r="AR17" s="3">
        <f>data!AR20</f>
        <v>0</v>
      </c>
      <c r="AS17" s="10">
        <f>VALUE(data!AS20)</f>
        <v>0.43259999999999998</v>
      </c>
      <c r="AT17" s="3">
        <f>data!AT20</f>
        <v>0</v>
      </c>
      <c r="AU17" s="10">
        <f>VALUE(data!AU20)</f>
        <v>-1.8800000000000001E-2</v>
      </c>
      <c r="AV17" s="4"/>
      <c r="AW17" s="3" t="str">
        <f>data!AW20</f>
        <v>03</v>
      </c>
      <c r="AX17" s="3">
        <f>data!AX20</f>
        <v>0</v>
      </c>
      <c r="AY17" s="10">
        <f>VALUE(data!AY20)</f>
        <v>0.2069</v>
      </c>
      <c r="AZ17" s="3">
        <f>data!AZ20</f>
        <v>0</v>
      </c>
      <c r="BA17" s="10">
        <f>VALUE(data!BA20)</f>
        <v>0.25540000000000002</v>
      </c>
      <c r="BB17" s="3">
        <f>data!BB20</f>
        <v>0</v>
      </c>
      <c r="BC17" s="10">
        <f>VALUE(data!BC20)</f>
        <v>-4.8399999999999999E-2</v>
      </c>
      <c r="BD17" s="4"/>
      <c r="BE17" s="3" t="str">
        <f>data!BE19</f>
        <v>08</v>
      </c>
      <c r="BF17" s="3">
        <f>data!BF19</f>
        <v>0</v>
      </c>
      <c r="BG17" s="3" t="str">
        <f>data!BG19</f>
        <v>$54,054.88</v>
      </c>
      <c r="BH17" s="12">
        <f>data!BG19*($BL$5/12)</f>
        <v>54054.879999999997</v>
      </c>
      <c r="BI17" s="3"/>
      <c r="BJ17" s="3">
        <f>data!BJ19</f>
        <v>0</v>
      </c>
      <c r="BK17" s="12">
        <f>data!BI19*($BL$5/12)</f>
        <v>69831.990000000005</v>
      </c>
      <c r="BL17" s="5"/>
    </row>
    <row r="18" spans="1:64" x14ac:dyDescent="0.25">
      <c r="A18" s="3">
        <f>data!A21</f>
        <v>21</v>
      </c>
      <c r="B18" s="3">
        <f>data!B21</f>
        <v>0</v>
      </c>
      <c r="C18" s="15">
        <f>VALUE(data!C21)</f>
        <v>311611.46000000002</v>
      </c>
      <c r="D18" s="3">
        <f>data!D21</f>
        <v>0</v>
      </c>
      <c r="E18" s="15">
        <f>VALUE(data!E21)</f>
        <v>312923.57</v>
      </c>
      <c r="F18" s="3">
        <f>data!F21</f>
        <v>0</v>
      </c>
      <c r="G18" s="15">
        <f>VALUE(data!G21)</f>
        <v>-1312.1</v>
      </c>
      <c r="H18" s="4"/>
      <c r="I18" s="3">
        <f>data!I22</f>
        <v>21</v>
      </c>
      <c r="J18" s="3">
        <f>data!J22</f>
        <v>0</v>
      </c>
      <c r="K18" s="15">
        <f>VALUE(data!K22)</f>
        <v>24829.73</v>
      </c>
      <c r="L18" s="3">
        <f>data!L22</f>
        <v>0</v>
      </c>
      <c r="M18" s="15">
        <f>VALUE(data!M22)</f>
        <v>37323.39</v>
      </c>
      <c r="N18" s="3">
        <f>data!N22</f>
        <v>0</v>
      </c>
      <c r="O18" s="15">
        <f>VALUE(data!O22)</f>
        <v>-12493.65</v>
      </c>
      <c r="P18" s="4"/>
      <c r="Q18" s="3">
        <f>data!Q22</f>
        <v>21</v>
      </c>
      <c r="R18" s="3">
        <f>data!R22</f>
        <v>0</v>
      </c>
      <c r="S18" s="10">
        <f>VALUE(data!S22)</f>
        <v>7.9600000000000004E-2</v>
      </c>
      <c r="T18" s="3">
        <f>data!T22</f>
        <v>0</v>
      </c>
      <c r="U18" s="10">
        <f>VALUE(data!U22)</f>
        <v>0.1192</v>
      </c>
      <c r="V18" s="3">
        <f>data!V22</f>
        <v>0</v>
      </c>
      <c r="W18" s="10">
        <f>VALUE(data!W22)</f>
        <v>-3.95E-2</v>
      </c>
      <c r="X18" s="4"/>
      <c r="Y18" s="3">
        <f>data!Y23</f>
        <v>13</v>
      </c>
      <c r="Z18" s="3">
        <f>data!Z23</f>
        <v>0</v>
      </c>
      <c r="AA18" s="10">
        <f>VALUE(data!AA23)</f>
        <v>0.46460000000000001</v>
      </c>
      <c r="AB18" s="3">
        <f>data!AB23</f>
        <v>0</v>
      </c>
      <c r="AC18" s="10">
        <f>VALUE(data!AC23)</f>
        <v>0.39810000000000001</v>
      </c>
      <c r="AD18" s="3">
        <f>data!AD23</f>
        <v>0</v>
      </c>
      <c r="AE18" s="10">
        <f>VALUE(data!AE23)</f>
        <v>6.6400000000000001E-2</v>
      </c>
      <c r="AF18" s="4"/>
      <c r="AG18" s="3">
        <f>data!AG21</f>
        <v>14</v>
      </c>
      <c r="AH18" s="3">
        <f>data!AH21</f>
        <v>0</v>
      </c>
      <c r="AI18" s="10">
        <f>VALUE(data!AI21)</f>
        <v>0.48280000000000001</v>
      </c>
      <c r="AJ18" s="3">
        <f>data!AJ21</f>
        <v>0</v>
      </c>
      <c r="AK18" s="10">
        <f>VALUE(data!AK21)</f>
        <v>0.5252</v>
      </c>
      <c r="AL18" s="3">
        <f>data!AL21</f>
        <v>0</v>
      </c>
      <c r="AM18" s="10">
        <f>VALUE(data!AM21)</f>
        <v>-4.2299999999999997E-2</v>
      </c>
      <c r="AN18" s="4"/>
      <c r="AO18" s="3">
        <f>data!AO21</f>
        <v>14</v>
      </c>
      <c r="AP18" s="3">
        <f>data!AP21</f>
        <v>0</v>
      </c>
      <c r="AQ18" s="10">
        <f>VALUE(data!AQ21)</f>
        <v>0.46089999999999998</v>
      </c>
      <c r="AR18" s="3">
        <f>data!AR21</f>
        <v>0</v>
      </c>
      <c r="AS18" s="10">
        <f>VALUE(data!AS21)</f>
        <v>0.52549999999999997</v>
      </c>
      <c r="AT18" s="3">
        <f>data!AT21</f>
        <v>0</v>
      </c>
      <c r="AU18" s="10">
        <f>VALUE(data!AU21)</f>
        <v>-6.4600000000000005E-2</v>
      </c>
      <c r="AV18" s="4"/>
      <c r="AW18" s="3" t="str">
        <f>data!AW21</f>
        <v>08</v>
      </c>
      <c r="AX18" s="3">
        <f>data!AX21</f>
        <v>0</v>
      </c>
      <c r="AY18" s="10">
        <f>VALUE(data!AY21)</f>
        <v>0.14299999999999999</v>
      </c>
      <c r="AZ18" s="3">
        <f>data!AZ21</f>
        <v>0</v>
      </c>
      <c r="BA18" s="10">
        <f>VALUE(data!BA21)</f>
        <v>0.2072</v>
      </c>
      <c r="BB18" s="3">
        <f>data!BB21</f>
        <v>0</v>
      </c>
      <c r="BC18" s="10">
        <f>VALUE(data!BC21)</f>
        <v>-6.4100000000000004E-2</v>
      </c>
      <c r="BD18" s="4"/>
      <c r="BE18" s="3">
        <f>data!BE20</f>
        <v>16</v>
      </c>
      <c r="BF18" s="3">
        <f>data!BF20</f>
        <v>0</v>
      </c>
      <c r="BG18" s="3" t="str">
        <f>data!BG20</f>
        <v>$118,110.97</v>
      </c>
      <c r="BH18" s="12">
        <f>data!BG20*($BL$5/12)</f>
        <v>118110.97</v>
      </c>
      <c r="BI18" s="3"/>
      <c r="BJ18" s="3">
        <f>data!BJ20</f>
        <v>0</v>
      </c>
      <c r="BK18" s="12">
        <f>data!BI20*($BL$5/12)</f>
        <v>149268.88</v>
      </c>
      <c r="BL18" s="5"/>
    </row>
    <row r="19" spans="1:64" x14ac:dyDescent="0.25">
      <c r="A19" s="3" t="str">
        <f>data!A22</f>
        <v>09</v>
      </c>
      <c r="B19" s="3">
        <f>data!B22</f>
        <v>0</v>
      </c>
      <c r="C19" s="15">
        <f>VALUE(data!C22)</f>
        <v>290553</v>
      </c>
      <c r="D19" s="3">
        <f>data!D22</f>
        <v>0</v>
      </c>
      <c r="E19" s="15">
        <f>VALUE(data!E22)</f>
        <v>307004.25</v>
      </c>
      <c r="F19" s="3">
        <f>data!F22</f>
        <v>0</v>
      </c>
      <c r="G19" s="15">
        <f>VALUE(data!G22)</f>
        <v>-16451.25</v>
      </c>
      <c r="H19" s="4"/>
      <c r="I19" s="3" t="str">
        <f>data!I25</f>
        <v>03</v>
      </c>
      <c r="J19" s="3">
        <f>data!J25</f>
        <v>0</v>
      </c>
      <c r="K19" s="15">
        <f>VALUE(data!K25)</f>
        <v>10408</v>
      </c>
      <c r="L19" s="3">
        <f>data!L25</f>
        <v>0</v>
      </c>
      <c r="M19" s="15">
        <f>VALUE(data!M25)</f>
        <v>45637</v>
      </c>
      <c r="N19" s="3">
        <f>data!N25</f>
        <v>0</v>
      </c>
      <c r="O19" s="15">
        <f>VALUE(data!O25)</f>
        <v>-35229</v>
      </c>
      <c r="P19" s="4"/>
      <c r="Q19" s="3" t="str">
        <f>data!Q23</f>
        <v>03</v>
      </c>
      <c r="R19" s="3">
        <f>data!R23</f>
        <v>0</v>
      </c>
      <c r="S19" s="10">
        <f>VALUE(data!S23)</f>
        <v>2.63E-2</v>
      </c>
      <c r="T19" s="3">
        <f>data!T23</f>
        <v>0</v>
      </c>
      <c r="U19" s="10">
        <f>VALUE(data!U23)</f>
        <v>0.11749999999999999</v>
      </c>
      <c r="V19" s="3">
        <f>data!V23</f>
        <v>0</v>
      </c>
      <c r="W19" s="10">
        <f>VALUE(data!W23)</f>
        <v>-9.1200000000000003E-2</v>
      </c>
      <c r="X19" s="4"/>
      <c r="Y19" s="3" t="str">
        <f>data!Y24</f>
        <v>03</v>
      </c>
      <c r="Z19" s="3">
        <f>data!Z24</f>
        <v>0</v>
      </c>
      <c r="AA19" s="10">
        <f>VALUE(data!AA24)</f>
        <v>0.5</v>
      </c>
      <c r="AB19" s="3">
        <f>data!AB24</f>
        <v>0</v>
      </c>
      <c r="AC19" s="10">
        <f>VALUE(data!AC24)</f>
        <v>0.37869999999999998</v>
      </c>
      <c r="AD19" s="3">
        <f>data!AD24</f>
        <v>0</v>
      </c>
      <c r="AE19" s="10">
        <f>VALUE(data!AE24)</f>
        <v>0.1212</v>
      </c>
      <c r="AF19" s="4"/>
      <c r="AG19" s="3" t="str">
        <f>data!AG22</f>
        <v>03</v>
      </c>
      <c r="AH19" s="3">
        <f>data!AH22</f>
        <v>0</v>
      </c>
      <c r="AI19" s="10">
        <f>VALUE(data!AI22)</f>
        <v>0.40600000000000003</v>
      </c>
      <c r="AJ19" s="3">
        <f>data!AJ22</f>
        <v>0</v>
      </c>
      <c r="AK19" s="10">
        <f>VALUE(data!AK22)</f>
        <v>0.47839999999999999</v>
      </c>
      <c r="AL19" s="3">
        <f>data!AL22</f>
        <v>0</v>
      </c>
      <c r="AM19" s="10">
        <f>VALUE(data!AM22)</f>
        <v>-7.2300000000000003E-2</v>
      </c>
      <c r="AN19" s="4"/>
      <c r="AO19" s="3" t="str">
        <f>data!AO22</f>
        <v>03</v>
      </c>
      <c r="AP19" s="3">
        <f>data!AP22</f>
        <v>0</v>
      </c>
      <c r="AQ19" s="10">
        <f>VALUE(data!AQ22)</f>
        <v>0.29210000000000003</v>
      </c>
      <c r="AR19" s="3">
        <f>data!AR22</f>
        <v>0</v>
      </c>
      <c r="AS19" s="10">
        <f>VALUE(data!AS22)</f>
        <v>0.46250000000000002</v>
      </c>
      <c r="AT19" s="3">
        <f>data!AT22</f>
        <v>0</v>
      </c>
      <c r="AU19" s="10">
        <f>VALUE(data!AU22)</f>
        <v>-0.1704</v>
      </c>
      <c r="AV19" s="4"/>
      <c r="AW19" s="3">
        <f>data!AW23</f>
        <v>13</v>
      </c>
      <c r="AX19" s="3">
        <f>data!AX23</f>
        <v>0</v>
      </c>
      <c r="AY19" s="10">
        <f>VALUE(data!AY23)</f>
        <v>0.25750000000000001</v>
      </c>
      <c r="AZ19" s="3">
        <f>data!AZ23</f>
        <v>0</v>
      </c>
      <c r="BA19" s="10">
        <f>VALUE(data!BA23)</f>
        <v>0.36370000000000002</v>
      </c>
      <c r="BB19" s="3">
        <f>data!BB23</f>
        <v>0</v>
      </c>
      <c r="BC19" s="10">
        <f>VALUE(data!BC23)</f>
        <v>-0.1062</v>
      </c>
      <c r="BD19" s="4"/>
      <c r="BE19" s="3">
        <f>data!BE21</f>
        <v>14</v>
      </c>
      <c r="BF19" s="3">
        <f>data!BF21</f>
        <v>0</v>
      </c>
      <c r="BG19" s="3" t="str">
        <f>data!BG21</f>
        <v>$24,497.85</v>
      </c>
      <c r="BH19" s="12">
        <f>data!BG21*($BL$5/12)</f>
        <v>24497.85</v>
      </c>
      <c r="BI19" s="3"/>
      <c r="BJ19" s="3">
        <f>data!BJ21</f>
        <v>0</v>
      </c>
      <c r="BK19" s="12">
        <f>data!BI21*($BL$5/12)</f>
        <v>61863.25</v>
      </c>
      <c r="BL19" s="5"/>
    </row>
    <row r="20" spans="1:64" x14ac:dyDescent="0.25">
      <c r="A20" s="3">
        <f>data!A11</f>
        <v>20</v>
      </c>
      <c r="B20" s="3">
        <f>data!B11</f>
        <v>0</v>
      </c>
      <c r="C20" s="15">
        <f>VALUE(data!C11)</f>
        <v>321372.15999999997</v>
      </c>
      <c r="D20" s="3">
        <f>data!D11</f>
        <v>0</v>
      </c>
      <c r="E20" s="15">
        <f>VALUE(data!E11)</f>
        <v>0</v>
      </c>
      <c r="F20" s="3">
        <f>data!F11</f>
        <v>0</v>
      </c>
      <c r="G20" s="15">
        <f>VALUE(data!G11)</f>
        <v>321372.15999999997</v>
      </c>
      <c r="H20" s="4"/>
      <c r="I20" s="3">
        <f>data!I14</f>
        <v>20</v>
      </c>
      <c r="J20" s="3">
        <f>data!J14</f>
        <v>0</v>
      </c>
      <c r="K20" s="15">
        <f>VALUE(data!K14)</f>
        <v>23255.66</v>
      </c>
      <c r="L20" s="3">
        <f>data!L14</f>
        <v>0</v>
      </c>
      <c r="M20" s="15">
        <f>VALUE(data!M14)</f>
        <v>0</v>
      </c>
      <c r="N20" s="3">
        <f>data!N14</f>
        <v>0</v>
      </c>
      <c r="O20" s="15">
        <f>VALUE(data!O14)</f>
        <v>23255.66</v>
      </c>
      <c r="P20" s="4"/>
      <c r="Q20" s="3">
        <f>data!Q14</f>
        <v>20</v>
      </c>
      <c r="R20" s="3">
        <f>data!R14</f>
        <v>0</v>
      </c>
      <c r="S20" s="10">
        <f>VALUE(data!S14)</f>
        <v>7.2300000000000003E-2</v>
      </c>
      <c r="T20" s="3">
        <f>data!T14</f>
        <v>0</v>
      </c>
      <c r="U20" s="10">
        <f>VALUE(data!U14)</f>
        <v>0</v>
      </c>
      <c r="V20" s="3">
        <f>data!V14</f>
        <v>0</v>
      </c>
      <c r="W20" s="10">
        <f>VALUE(data!W14)</f>
        <v>7.2300000000000003E-2</v>
      </c>
      <c r="X20" s="4"/>
      <c r="Y20" s="3">
        <f>data!Y25</f>
        <v>20</v>
      </c>
      <c r="Z20" s="3">
        <f>data!Z25</f>
        <v>0</v>
      </c>
      <c r="AA20" s="10">
        <f>VALUE(data!AA25)</f>
        <v>0.42470000000000002</v>
      </c>
      <c r="AB20" s="3">
        <f>data!AB25</f>
        <v>0</v>
      </c>
      <c r="AC20" s="10">
        <f>VALUE(data!AC25)</f>
        <v>0</v>
      </c>
      <c r="AD20" s="3">
        <f>data!AD25</f>
        <v>0</v>
      </c>
      <c r="AE20" s="10">
        <f>VALUE(data!AE25)</f>
        <v>0.42470000000000002</v>
      </c>
      <c r="AF20" s="4"/>
      <c r="AG20" s="3">
        <f>data!AG10</f>
        <v>20</v>
      </c>
      <c r="AH20" s="3">
        <f>data!AH10</f>
        <v>0</v>
      </c>
      <c r="AI20" s="10">
        <f>VALUE(data!AI10)</f>
        <v>0.4526</v>
      </c>
      <c r="AJ20" s="3">
        <f>data!AJ10</f>
        <v>0</v>
      </c>
      <c r="AK20" s="10">
        <f>VALUE(data!AK10)</f>
        <v>0</v>
      </c>
      <c r="AL20" s="3">
        <f>data!AL10</f>
        <v>0</v>
      </c>
      <c r="AM20" s="10">
        <f>VALUE(data!AM10)</f>
        <v>0.4526</v>
      </c>
      <c r="AN20" s="4"/>
      <c r="AO20" s="3">
        <f>data!AO10</f>
        <v>20</v>
      </c>
      <c r="AP20" s="3">
        <f>data!AP10</f>
        <v>0</v>
      </c>
      <c r="AQ20" s="10">
        <f>VALUE(data!AQ10)</f>
        <v>0.54890000000000005</v>
      </c>
      <c r="AR20" s="3">
        <f>data!AR10</f>
        <v>0</v>
      </c>
      <c r="AS20" s="10">
        <f>VALUE(data!AS10)</f>
        <v>0</v>
      </c>
      <c r="AT20" s="3">
        <f>data!AT10</f>
        <v>0</v>
      </c>
      <c r="AU20" s="10">
        <f>VALUE(data!AU10)</f>
        <v>0.54890000000000005</v>
      </c>
      <c r="AV20" s="4"/>
      <c r="AW20" s="3">
        <f>data!AW11</f>
        <v>20</v>
      </c>
      <c r="AX20" s="3">
        <f>data!AX11</f>
        <v>0</v>
      </c>
      <c r="AY20" s="10">
        <f>VALUE(data!AY11)</f>
        <v>0.18240000000000001</v>
      </c>
      <c r="AZ20" s="3">
        <f>data!AZ11</f>
        <v>0</v>
      </c>
      <c r="BA20" s="10">
        <f>VALUE(data!BA11)</f>
        <v>0</v>
      </c>
      <c r="BB20" s="3">
        <f>data!BB11</f>
        <v>0</v>
      </c>
      <c r="BC20" s="10">
        <f>VALUE(data!BC11)</f>
        <v>0.18240000000000001</v>
      </c>
      <c r="BD20" s="4"/>
      <c r="BE20" s="3" t="str">
        <f>data!BE22</f>
        <v>04</v>
      </c>
      <c r="BF20" s="3">
        <f>data!BF22</f>
        <v>0</v>
      </c>
      <c r="BG20" s="3" t="str">
        <f>data!BG22</f>
        <v>$157,044.97</v>
      </c>
      <c r="BH20" s="12">
        <f>data!BG22*($BL$5/12)</f>
        <v>157044.97</v>
      </c>
      <c r="BI20" s="3"/>
      <c r="BJ20" s="3">
        <f>data!BJ22</f>
        <v>0</v>
      </c>
      <c r="BK20" s="12">
        <f>data!BI22*($BL$5/12)</f>
        <v>217018.84</v>
      </c>
      <c r="BL20" s="5"/>
    </row>
    <row r="21" spans="1:64" x14ac:dyDescent="0.25">
      <c r="A21" s="3" t="str">
        <f>data!A23</f>
        <v>01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90537</v>
      </c>
      <c r="F21" s="3">
        <f>data!F23</f>
        <v>0</v>
      </c>
      <c r="G21" s="15">
        <f>VALUE(data!G23)</f>
        <v>-90537</v>
      </c>
      <c r="H21" s="4"/>
      <c r="I21" s="3" t="str">
        <f>data!I19</f>
        <v>01</v>
      </c>
      <c r="J21" s="3">
        <f>data!J19</f>
        <v>0</v>
      </c>
      <c r="K21" s="15">
        <f>VALUE(data!K19)</f>
        <v>0</v>
      </c>
      <c r="L21" s="3">
        <f>data!L19</f>
        <v>0</v>
      </c>
      <c r="M21" s="15">
        <f>VALUE(data!M19)</f>
        <v>701</v>
      </c>
      <c r="N21" s="3">
        <f>data!N19</f>
        <v>0</v>
      </c>
      <c r="O21" s="15">
        <f>VALUE(data!O19)</f>
        <v>-701</v>
      </c>
      <c r="P21" s="4"/>
      <c r="Q21" s="3" t="str">
        <f>data!Q19</f>
        <v>01</v>
      </c>
      <c r="R21" s="3">
        <f>data!R19</f>
        <v>0</v>
      </c>
      <c r="S21" s="10">
        <f>VALUE(data!S19)</f>
        <v>0</v>
      </c>
      <c r="T21" s="3">
        <f>data!T19</f>
        <v>0</v>
      </c>
      <c r="U21" s="10">
        <f>VALUE(data!U19)</f>
        <v>7.7000000000000002E-3</v>
      </c>
      <c r="V21" s="3">
        <f>data!V19</f>
        <v>0</v>
      </c>
      <c r="W21" s="10">
        <f>VALUE(data!W19)</f>
        <v>-7.7000000000000002E-3</v>
      </c>
      <c r="X21" s="4"/>
      <c r="Y21" s="3" t="str">
        <f>data!Y10</f>
        <v>01</v>
      </c>
      <c r="Z21" s="3">
        <f>data!Z10</f>
        <v>0</v>
      </c>
      <c r="AA21" s="10">
        <f>VALUE(data!AA10)</f>
        <v>0</v>
      </c>
      <c r="AB21" s="3">
        <f>data!AB10</f>
        <v>0</v>
      </c>
      <c r="AC21" s="10">
        <f>VALUE(data!AC10)</f>
        <v>0.48770000000000002</v>
      </c>
      <c r="AD21" s="3">
        <f>data!AD10</f>
        <v>0</v>
      </c>
      <c r="AE21" s="10">
        <f>VALUE(data!AE10)</f>
        <v>-0.48770000000000002</v>
      </c>
      <c r="AF21" s="4"/>
      <c r="AG21" s="3" t="str">
        <f>data!AG23</f>
        <v>01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0.41389999999999999</v>
      </c>
      <c r="AL21" s="3">
        <f>data!AL23</f>
        <v>0</v>
      </c>
      <c r="AM21" s="10">
        <f>VALUE(data!AM23)</f>
        <v>-0.41389999999999999</v>
      </c>
      <c r="AN21" s="4"/>
      <c r="AO21" s="3">
        <f>data!AO23</f>
        <v>11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0.4551</v>
      </c>
      <c r="AT21" s="3">
        <f>data!AT23</f>
        <v>0</v>
      </c>
      <c r="AU21" s="10">
        <f>VALUE(data!AU23)</f>
        <v>-0.4551</v>
      </c>
      <c r="AV21" s="4"/>
      <c r="AW21" s="3">
        <f>data!AW25</f>
        <v>11</v>
      </c>
      <c r="AX21" s="3">
        <f>data!AX25</f>
        <v>0</v>
      </c>
      <c r="AY21" s="10">
        <f>VALUE(data!AY25)</f>
        <v>0</v>
      </c>
      <c r="AZ21" s="3">
        <f>data!AZ25</f>
        <v>0</v>
      </c>
      <c r="BA21" s="10">
        <f>VALUE(data!BA25)</f>
        <v>0.25769999999999998</v>
      </c>
      <c r="BB21" s="3">
        <f>data!BB25</f>
        <v>0</v>
      </c>
      <c r="BC21" s="10">
        <f>VALUE(data!BC25)</f>
        <v>-0.25769999999999998</v>
      </c>
      <c r="BD21" s="4"/>
      <c r="BE21" s="3" t="str">
        <f>data!BE23</f>
        <v>AVG</v>
      </c>
      <c r="BF21" s="3">
        <f>data!BF23</f>
        <v>0</v>
      </c>
      <c r="BG21" s="3" t="str">
        <f>data!BG23</f>
        <v>$46,069.42</v>
      </c>
      <c r="BH21" s="12">
        <f>data!BG23*($BL$5/12)</f>
        <v>46069.42</v>
      </c>
      <c r="BI21" s="3"/>
      <c r="BJ21" s="3">
        <f>data!BJ23</f>
        <v>0</v>
      </c>
      <c r="BK21" s="12">
        <f>data!BI23*($BL$5/12)</f>
        <v>62305.05</v>
      </c>
      <c r="BL21" s="5"/>
    </row>
    <row r="22" spans="1:64" x14ac:dyDescent="0.25">
      <c r="A22" s="3" t="str">
        <f>data!A24</f>
        <v>07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202947</v>
      </c>
      <c r="F22" s="3">
        <f>data!F24</f>
        <v>0</v>
      </c>
      <c r="G22" s="15">
        <f>VALUE(data!G24)</f>
        <v>-202947</v>
      </c>
      <c r="H22" s="4"/>
      <c r="I22" s="3">
        <f>data!I23</f>
        <v>11</v>
      </c>
      <c r="J22" s="3">
        <f>data!J23</f>
        <v>0</v>
      </c>
      <c r="K22" s="15">
        <f>VALUE(data!K23)</f>
        <v>0</v>
      </c>
      <c r="L22" s="3">
        <f>data!L23</f>
        <v>0</v>
      </c>
      <c r="M22" s="15">
        <f>VALUE(data!M23)</f>
        <v>25235.01</v>
      </c>
      <c r="N22" s="3">
        <f>data!N23</f>
        <v>0</v>
      </c>
      <c r="O22" s="15">
        <f>VALUE(data!O23)</f>
        <v>-25235.01</v>
      </c>
      <c r="P22" s="4"/>
      <c r="Q22" s="3">
        <f>data!Q24</f>
        <v>11</v>
      </c>
      <c r="R22" s="3">
        <f>data!R24</f>
        <v>0</v>
      </c>
      <c r="S22" s="10">
        <f>VALUE(data!S24)</f>
        <v>0</v>
      </c>
      <c r="T22" s="3">
        <f>data!T24</f>
        <v>0</v>
      </c>
      <c r="U22" s="10">
        <f>VALUE(data!U24)</f>
        <v>0.11609999999999999</v>
      </c>
      <c r="V22" s="3">
        <f>data!V24</f>
        <v>0</v>
      </c>
      <c r="W22" s="10">
        <f>VALUE(data!W24)</f>
        <v>-0.11609999999999999</v>
      </c>
      <c r="X22" s="4"/>
      <c r="Y22" s="3">
        <f>data!Y11</f>
        <v>11</v>
      </c>
      <c r="Z22" s="3">
        <f>data!Z11</f>
        <v>0</v>
      </c>
      <c r="AA22" s="10">
        <f>VALUE(data!AA11)</f>
        <v>0</v>
      </c>
      <c r="AB22" s="3">
        <f>data!AB11</f>
        <v>0</v>
      </c>
      <c r="AC22" s="10">
        <f>VALUE(data!AC11)</f>
        <v>0.39689999999999998</v>
      </c>
      <c r="AD22" s="3">
        <f>data!AD11</f>
        <v>0</v>
      </c>
      <c r="AE22" s="10">
        <f>VALUE(data!AE11)</f>
        <v>-0.39689999999999998</v>
      </c>
      <c r="AF22" s="4"/>
      <c r="AG22" s="3">
        <f>data!AG24</f>
        <v>11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0.53779999999999994</v>
      </c>
      <c r="AL22" s="3">
        <f>data!AL24</f>
        <v>0</v>
      </c>
      <c r="AM22" s="10">
        <f>VALUE(data!AM24)</f>
        <v>-0.53779999999999994</v>
      </c>
      <c r="AN22" s="4"/>
      <c r="AO22" s="3" t="str">
        <f>data!AO24</f>
        <v>01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0.53049999999999997</v>
      </c>
      <c r="AT22" s="3">
        <f>data!AT24</f>
        <v>0</v>
      </c>
      <c r="AU22" s="10">
        <f>VALUE(data!AU24)</f>
        <v>-0.53049999999999997</v>
      </c>
      <c r="AV22" s="4"/>
      <c r="AW22" s="3" t="str">
        <f>data!AW22</f>
        <v>07</v>
      </c>
      <c r="AX22" s="3">
        <f>data!AX22</f>
        <v>0</v>
      </c>
      <c r="AY22" s="10">
        <f>VALUE(data!AY22)</f>
        <v>0</v>
      </c>
      <c r="AZ22" s="3">
        <f>data!AZ22</f>
        <v>0</v>
      </c>
      <c r="BA22" s="10">
        <f>VALUE(data!BA22)</f>
        <v>8.9300000000000004E-2</v>
      </c>
      <c r="BB22" s="3">
        <f>data!BB22</f>
        <v>0</v>
      </c>
      <c r="BC22" s="10">
        <f>VALUE(data!BC22)</f>
        <v>-8.9300000000000004E-2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>
        <f>data!A25</f>
        <v>11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217333.82</v>
      </c>
      <c r="F23" s="3">
        <f>data!F25</f>
        <v>0</v>
      </c>
      <c r="G23" s="15">
        <f>VALUE(data!G25)</f>
        <v>-217333.82</v>
      </c>
      <c r="H23" s="4"/>
      <c r="I23" s="3" t="str">
        <f>data!I24</f>
        <v>07</v>
      </c>
      <c r="J23" s="3">
        <f>data!J24</f>
        <v>0</v>
      </c>
      <c r="K23" s="15">
        <f>VALUE(data!K24)</f>
        <v>0</v>
      </c>
      <c r="L23" s="3">
        <f>data!L24</f>
        <v>0</v>
      </c>
      <c r="M23" s="15">
        <f>VALUE(data!M24)</f>
        <v>28577.57</v>
      </c>
      <c r="N23" s="3">
        <f>data!N24</f>
        <v>0</v>
      </c>
      <c r="O23" s="15">
        <f>VALUE(data!O24)</f>
        <v>-28577.57</v>
      </c>
      <c r="P23" s="4"/>
      <c r="Q23" s="3" t="str">
        <f>data!Q25</f>
        <v>07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0.14080000000000001</v>
      </c>
      <c r="V23" s="3">
        <f>data!V25</f>
        <v>0</v>
      </c>
      <c r="W23" s="10">
        <f>VALUE(data!W25)</f>
        <v>-0.14080000000000001</v>
      </c>
      <c r="X23" s="4"/>
      <c r="Y23" s="3" t="str">
        <f>data!Y12</f>
        <v>07</v>
      </c>
      <c r="Z23" s="3">
        <f>data!Z12</f>
        <v>0</v>
      </c>
      <c r="AA23" s="10">
        <f>VALUE(data!AA12)</f>
        <v>0</v>
      </c>
      <c r="AB23" s="3">
        <f>data!AB12</f>
        <v>0</v>
      </c>
      <c r="AC23" s="10">
        <f>VALUE(data!AC12)</f>
        <v>0.37790000000000001</v>
      </c>
      <c r="AD23" s="3">
        <f>data!AD12</f>
        <v>0</v>
      </c>
      <c r="AE23" s="10">
        <f>VALUE(data!AE12)</f>
        <v>-0.37790000000000001</v>
      </c>
      <c r="AF23" s="4"/>
      <c r="AG23" s="3" t="str">
        <f>data!AG25</f>
        <v>07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0.55840000000000001</v>
      </c>
      <c r="AL23" s="3">
        <f>data!AL25</f>
        <v>0</v>
      </c>
      <c r="AM23" s="10">
        <f>VALUE(data!AM25)</f>
        <v>-0.55840000000000001</v>
      </c>
      <c r="AN23" s="4"/>
      <c r="AO23" s="3" t="str">
        <f>data!AO25</f>
        <v>07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0.61450000000000005</v>
      </c>
      <c r="AT23" s="3">
        <f>data!AT25</f>
        <v>0</v>
      </c>
      <c r="AU23" s="10">
        <f>VALUE(data!AU25)</f>
        <v>-0.61450000000000005</v>
      </c>
      <c r="AV23" s="4"/>
      <c r="AW23" s="3" t="str">
        <f>data!AW24</f>
        <v>01</v>
      </c>
      <c r="AX23" s="3">
        <f>data!AX24</f>
        <v>0</v>
      </c>
      <c r="AY23" s="10">
        <f>VALUE(data!AY24)</f>
        <v>0</v>
      </c>
      <c r="AZ23" s="3">
        <f>data!AZ24</f>
        <v>0</v>
      </c>
      <c r="BA23" s="10">
        <f>VALUE(data!BA24)</f>
        <v>0.17180000000000001</v>
      </c>
      <c r="BB23" s="3">
        <f>data!BB24</f>
        <v>0</v>
      </c>
      <c r="BC23" s="10">
        <f>VALUE(data!BC24)</f>
        <v>-0.17180000000000001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 t="str">
        <f>data!A26</f>
        <v>AVG</v>
      </c>
      <c r="B24" s="3">
        <f>data!B26</f>
        <v>0</v>
      </c>
      <c r="C24" s="15">
        <f>VALUE(data!C26)</f>
        <v>359112.32</v>
      </c>
      <c r="D24" s="3">
        <f>data!D26</f>
        <v>0</v>
      </c>
      <c r="E24" s="15">
        <f>VALUE(data!E26)</f>
        <v>262778.46999999997</v>
      </c>
      <c r="F24" s="3">
        <f>data!F26</f>
        <v>0</v>
      </c>
      <c r="G24" s="15">
        <f>VALUE(data!G26)</f>
        <v>96333.85</v>
      </c>
      <c r="H24" s="4"/>
      <c r="I24" s="3" t="str">
        <f>data!I26</f>
        <v>AVG</v>
      </c>
      <c r="J24" s="3">
        <f>data!J26</f>
        <v>0</v>
      </c>
      <c r="K24" s="15">
        <f>VALUE(data!K26)</f>
        <v>43397.73</v>
      </c>
      <c r="L24" s="3">
        <f>data!L26</f>
        <v>0</v>
      </c>
      <c r="M24" s="15">
        <f>VALUE(data!M26)</f>
        <v>27044.01</v>
      </c>
      <c r="N24" s="3">
        <f>data!N26</f>
        <v>0</v>
      </c>
      <c r="O24" s="15">
        <f>VALUE(data!O26)</f>
        <v>16353.72</v>
      </c>
      <c r="P24" s="4"/>
      <c r="Q24" s="3" t="str">
        <f>data!Q26</f>
        <v>AVG</v>
      </c>
      <c r="R24" s="3">
        <f>data!R26</f>
        <v>0</v>
      </c>
      <c r="S24" s="10">
        <f>VALUE(data!S26)</f>
        <v>0.13569999999999999</v>
      </c>
      <c r="T24" s="3">
        <f>data!T26</f>
        <v>0</v>
      </c>
      <c r="U24" s="10">
        <f>VALUE(data!U26)</f>
        <v>0.1024</v>
      </c>
      <c r="V24" s="3">
        <f>data!V26</f>
        <v>0</v>
      </c>
      <c r="W24" s="10">
        <f>VALUE(data!W26)</f>
        <v>3.3300000000000003E-2</v>
      </c>
      <c r="X24" s="4"/>
      <c r="Y24" s="3" t="str">
        <f>data!Y26</f>
        <v>AVG</v>
      </c>
      <c r="Z24" s="3">
        <f>data!Z26</f>
        <v>0</v>
      </c>
      <c r="AA24" s="10">
        <f>VALUE(data!AA26)</f>
        <v>0.39729999999999999</v>
      </c>
      <c r="AB24" s="3">
        <f>data!AB26</f>
        <v>0</v>
      </c>
      <c r="AC24" s="10">
        <f>VALUE(data!AC26)</f>
        <v>0.40579999999999999</v>
      </c>
      <c r="AD24" s="3">
        <f>data!AD26</f>
        <v>0</v>
      </c>
      <c r="AE24" s="10">
        <f>VALUE(data!AE26)</f>
        <v>-8.3999999999999995E-3</v>
      </c>
      <c r="AF24" s="4"/>
      <c r="AG24" s="3" t="str">
        <f>data!AG26</f>
        <v>AVG</v>
      </c>
      <c r="AH24" s="3">
        <f>data!AH26</f>
        <v>0</v>
      </c>
      <c r="AI24" s="10">
        <f>VALUE(data!AI26)</f>
        <v>0.53320000000000001</v>
      </c>
      <c r="AJ24" s="3">
        <f>data!AJ26</f>
        <v>0</v>
      </c>
      <c r="AK24" s="10">
        <f>VALUE(data!AK26)</f>
        <v>0.52210000000000001</v>
      </c>
      <c r="AL24" s="3">
        <f>data!AL26</f>
        <v>0</v>
      </c>
      <c r="AM24" s="10">
        <f>VALUE(data!AM26)</f>
        <v>1.11E-2</v>
      </c>
      <c r="AN24" s="4"/>
      <c r="AO24" s="3" t="str">
        <f>data!AO26</f>
        <v>AVG</v>
      </c>
      <c r="AP24" s="3">
        <f>data!AP26</f>
        <v>0</v>
      </c>
      <c r="AQ24" s="10">
        <f>VALUE(data!AQ26)</f>
        <v>0.48970000000000002</v>
      </c>
      <c r="AR24" s="3">
        <f>data!AR26</f>
        <v>0</v>
      </c>
      <c r="AS24" s="10">
        <f>VALUE(data!AS26)</f>
        <v>0.49980000000000002</v>
      </c>
      <c r="AT24" s="3">
        <f>data!AT26</f>
        <v>0</v>
      </c>
      <c r="AU24" s="10">
        <f>VALUE(data!AU26)</f>
        <v>-1.01E-2</v>
      </c>
      <c r="AV24" s="4"/>
      <c r="AW24" s="3" t="str">
        <f>data!AW26</f>
        <v>AVG</v>
      </c>
      <c r="AX24" s="3">
        <f>data!AX26</f>
        <v>0</v>
      </c>
      <c r="AY24" s="10">
        <f>VALUE(data!AY26)</f>
        <v>0.25230000000000002</v>
      </c>
      <c r="AZ24" s="3">
        <f>data!AZ26</f>
        <v>0</v>
      </c>
      <c r="BA24" s="10">
        <f>VALUE(data!BA26)</f>
        <v>0.23580000000000001</v>
      </c>
      <c r="BB24" s="3">
        <f>data!BB26</f>
        <v>0</v>
      </c>
      <c r="BC24" s="10">
        <f>VALUE(data!BC26)</f>
        <v>1.6400000000000001E-2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  <row r="32" spans="1:64" x14ac:dyDescent="0.25">
      <c r="W32" s="10">
        <f>VALUE(data!U28)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26:T26 W32 V26:X26 A27:X28 A8:X25 Y8:BK28">
    <cfRule type="expression" dxfId="1" priority="3">
      <formula>A8=0</formula>
    </cfRule>
  </conditionalFormatting>
  <conditionalFormatting sqref="C26:T26 W32 V26:X26 C27:X28 C8:X25 Y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6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13</v>
      </c>
    </row>
    <row r="3" spans="1:63" x14ac:dyDescent="0.25">
      <c r="A3" s="1" t="s">
        <v>14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15</v>
      </c>
      <c r="T7" s="21"/>
      <c r="U7" s="21"/>
      <c r="AA7" s="21" t="s">
        <v>15</v>
      </c>
      <c r="AB7" s="21"/>
      <c r="AC7" s="21"/>
      <c r="AI7" s="21" t="s">
        <v>15</v>
      </c>
      <c r="AJ7" s="21"/>
      <c r="AK7" s="21"/>
      <c r="AQ7" s="21" t="s">
        <v>15</v>
      </c>
      <c r="AR7" s="21"/>
      <c r="AS7" s="21"/>
      <c r="AY7" s="21" t="s">
        <v>15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16</v>
      </c>
      <c r="E9" t="s">
        <v>17</v>
      </c>
      <c r="G9" t="s">
        <v>10</v>
      </c>
      <c r="I9" s="2" t="s">
        <v>9</v>
      </c>
      <c r="K9" t="s">
        <v>16</v>
      </c>
      <c r="M9" t="s">
        <v>17</v>
      </c>
      <c r="O9" t="s">
        <v>10</v>
      </c>
      <c r="Q9" s="2" t="s">
        <v>9</v>
      </c>
      <c r="S9" t="s">
        <v>16</v>
      </c>
      <c r="U9" t="s">
        <v>17</v>
      </c>
      <c r="W9" t="s">
        <v>10</v>
      </c>
      <c r="Y9" s="2" t="s">
        <v>9</v>
      </c>
      <c r="AA9" t="s">
        <v>16</v>
      </c>
      <c r="AC9" t="s">
        <v>17</v>
      </c>
      <c r="AE9" t="s">
        <v>10</v>
      </c>
      <c r="AG9" s="2" t="s">
        <v>9</v>
      </c>
      <c r="AI9" t="s">
        <v>16</v>
      </c>
      <c r="AK9" t="s">
        <v>17</v>
      </c>
      <c r="AM9" t="s">
        <v>10</v>
      </c>
      <c r="AO9" s="2" t="s">
        <v>9</v>
      </c>
      <c r="AQ9" t="s">
        <v>16</v>
      </c>
      <c r="AS9" t="s">
        <v>17</v>
      </c>
      <c r="AU9" t="s">
        <v>10</v>
      </c>
      <c r="AW9" s="2" t="s">
        <v>9</v>
      </c>
      <c r="AY9" t="s">
        <v>16</v>
      </c>
      <c r="BA9" t="s">
        <v>17</v>
      </c>
      <c r="BC9" t="s">
        <v>10</v>
      </c>
      <c r="BE9" s="2" t="s">
        <v>9</v>
      </c>
      <c r="BG9" t="s">
        <v>11</v>
      </c>
      <c r="BI9" t="s">
        <v>8</v>
      </c>
      <c r="BK9" t="s">
        <v>12</v>
      </c>
    </row>
    <row r="10" spans="1:63" x14ac:dyDescent="0.25">
      <c r="A10" s="2">
        <v>14</v>
      </c>
      <c r="C10" t="s">
        <v>18</v>
      </c>
      <c r="E10" t="s">
        <v>19</v>
      </c>
      <c r="G10" t="s">
        <v>20</v>
      </c>
      <c r="I10" s="2" t="s">
        <v>21</v>
      </c>
      <c r="K10" t="s">
        <v>22</v>
      </c>
      <c r="M10" t="s">
        <v>23</v>
      </c>
      <c r="O10" t="s">
        <v>24</v>
      </c>
      <c r="Q10" s="2" t="s">
        <v>25</v>
      </c>
      <c r="S10" t="s">
        <v>26</v>
      </c>
      <c r="U10" t="s">
        <v>27</v>
      </c>
      <c r="W10" t="s">
        <v>28</v>
      </c>
      <c r="Y10" s="2" t="s">
        <v>29</v>
      </c>
      <c r="AC10" t="s">
        <v>30</v>
      </c>
      <c r="AE10" t="s">
        <v>31</v>
      </c>
      <c r="AG10" s="2">
        <v>20</v>
      </c>
      <c r="AI10" t="s">
        <v>32</v>
      </c>
      <c r="AM10" t="s">
        <v>32</v>
      </c>
      <c r="AO10" s="2">
        <v>20</v>
      </c>
      <c r="AQ10" t="s">
        <v>33</v>
      </c>
      <c r="AU10" t="s">
        <v>33</v>
      </c>
      <c r="AW10" s="2" t="s">
        <v>25</v>
      </c>
      <c r="AY10" t="s">
        <v>34</v>
      </c>
      <c r="BA10" t="s">
        <v>35</v>
      </c>
      <c r="BC10" t="s">
        <v>36</v>
      </c>
      <c r="BE10" s="2">
        <v>21</v>
      </c>
      <c r="BG10" t="s">
        <v>37</v>
      </c>
      <c r="BI10" t="s">
        <v>37</v>
      </c>
    </row>
    <row r="11" spans="1:63" x14ac:dyDescent="0.25">
      <c r="A11" s="2">
        <v>20</v>
      </c>
      <c r="C11" t="s">
        <v>38</v>
      </c>
      <c r="G11" t="s">
        <v>38</v>
      </c>
      <c r="I11" s="2">
        <v>16</v>
      </c>
      <c r="K11" t="s">
        <v>39</v>
      </c>
      <c r="M11" t="s">
        <v>40</v>
      </c>
      <c r="O11" t="s">
        <v>41</v>
      </c>
      <c r="Q11" s="2" t="s">
        <v>21</v>
      </c>
      <c r="S11" t="s">
        <v>42</v>
      </c>
      <c r="U11" t="s">
        <v>43</v>
      </c>
      <c r="W11" t="s">
        <v>44</v>
      </c>
      <c r="Y11" s="2">
        <v>11</v>
      </c>
      <c r="AC11" t="s">
        <v>45</v>
      </c>
      <c r="AE11" t="s">
        <v>46</v>
      </c>
      <c r="AG11" s="2" t="s">
        <v>25</v>
      </c>
      <c r="AI11" t="s">
        <v>47</v>
      </c>
      <c r="AK11" t="s">
        <v>48</v>
      </c>
      <c r="AM11" t="s">
        <v>49</v>
      </c>
      <c r="AO11" s="2" t="s">
        <v>50</v>
      </c>
      <c r="AQ11" t="s">
        <v>51</v>
      </c>
      <c r="AS11" t="s">
        <v>52</v>
      </c>
      <c r="AU11" t="s">
        <v>53</v>
      </c>
      <c r="AW11" s="2">
        <v>20</v>
      </c>
      <c r="AY11" t="s">
        <v>54</v>
      </c>
      <c r="BC11" t="s">
        <v>54</v>
      </c>
      <c r="BE11" s="2">
        <v>20</v>
      </c>
      <c r="BG11" t="s">
        <v>55</v>
      </c>
      <c r="BI11" t="s">
        <v>55</v>
      </c>
    </row>
    <row r="12" spans="1:63" x14ac:dyDescent="0.25">
      <c r="A12" s="2" t="s">
        <v>21</v>
      </c>
      <c r="C12" t="s">
        <v>56</v>
      </c>
      <c r="E12" t="s">
        <v>57</v>
      </c>
      <c r="G12" t="s">
        <v>58</v>
      </c>
      <c r="I12" s="2">
        <v>14</v>
      </c>
      <c r="K12" t="s">
        <v>59</v>
      </c>
      <c r="M12" t="s">
        <v>60</v>
      </c>
      <c r="O12" t="s">
        <v>61</v>
      </c>
      <c r="Q12" s="2">
        <v>16</v>
      </c>
      <c r="S12" t="s">
        <v>62</v>
      </c>
      <c r="U12" t="s">
        <v>63</v>
      </c>
      <c r="W12" t="s">
        <v>64</v>
      </c>
      <c r="Y12" s="2" t="s">
        <v>65</v>
      </c>
      <c r="AC12" t="s">
        <v>66</v>
      </c>
      <c r="AE12" t="s">
        <v>67</v>
      </c>
      <c r="AG12" s="2" t="s">
        <v>21</v>
      </c>
      <c r="AI12" t="s">
        <v>68</v>
      </c>
      <c r="AK12" t="s">
        <v>69</v>
      </c>
      <c r="AM12" t="s">
        <v>70</v>
      </c>
      <c r="AO12" s="2" t="s">
        <v>71</v>
      </c>
      <c r="AQ12" t="s">
        <v>72</v>
      </c>
      <c r="AS12" t="s">
        <v>73</v>
      </c>
      <c r="AU12" t="s">
        <v>74</v>
      </c>
      <c r="AW12" s="2">
        <v>21</v>
      </c>
      <c r="AY12" t="s">
        <v>75</v>
      </c>
      <c r="BA12" t="s">
        <v>76</v>
      </c>
      <c r="BC12" t="s">
        <v>77</v>
      </c>
      <c r="BE12" s="2" t="s">
        <v>25</v>
      </c>
      <c r="BG12" t="s">
        <v>78</v>
      </c>
      <c r="BI12" t="s">
        <v>79</v>
      </c>
    </row>
    <row r="13" spans="1:63" x14ac:dyDescent="0.25">
      <c r="A13" s="2" t="s">
        <v>50</v>
      </c>
      <c r="C13" t="s">
        <v>80</v>
      </c>
      <c r="E13" t="s">
        <v>81</v>
      </c>
      <c r="G13" t="s">
        <v>82</v>
      </c>
      <c r="I13" s="2" t="s">
        <v>25</v>
      </c>
      <c r="K13" t="s">
        <v>83</v>
      </c>
      <c r="M13" t="s">
        <v>84</v>
      </c>
      <c r="O13" t="s">
        <v>85</v>
      </c>
      <c r="Q13" s="2">
        <v>14</v>
      </c>
      <c r="S13" t="s">
        <v>86</v>
      </c>
      <c r="U13" t="s">
        <v>87</v>
      </c>
      <c r="W13" t="s">
        <v>88</v>
      </c>
      <c r="Y13" s="2" t="s">
        <v>25</v>
      </c>
      <c r="AA13" t="s">
        <v>89</v>
      </c>
      <c r="AC13" t="s">
        <v>90</v>
      </c>
      <c r="AE13" t="s">
        <v>91</v>
      </c>
      <c r="AG13" s="2">
        <v>21</v>
      </c>
      <c r="AI13" t="s">
        <v>92</v>
      </c>
      <c r="AK13" t="s">
        <v>93</v>
      </c>
      <c r="AM13" t="s">
        <v>94</v>
      </c>
      <c r="AO13" s="2" t="s">
        <v>21</v>
      </c>
      <c r="AQ13" t="s">
        <v>95</v>
      </c>
      <c r="AS13" t="s">
        <v>96</v>
      </c>
      <c r="AU13" t="s">
        <v>97</v>
      </c>
      <c r="AW13" s="2" t="s">
        <v>21</v>
      </c>
      <c r="AY13" t="s">
        <v>98</v>
      </c>
      <c r="BA13" t="s">
        <v>99</v>
      </c>
      <c r="BC13" t="s">
        <v>100</v>
      </c>
      <c r="BE13" s="2" t="s">
        <v>101</v>
      </c>
      <c r="BG13" t="s">
        <v>102</v>
      </c>
      <c r="BI13" t="s">
        <v>103</v>
      </c>
    </row>
    <row r="14" spans="1:63" x14ac:dyDescent="0.25">
      <c r="A14" s="2">
        <v>16</v>
      </c>
      <c r="C14" t="s">
        <v>104</v>
      </c>
      <c r="E14" t="s">
        <v>105</v>
      </c>
      <c r="G14" t="s">
        <v>106</v>
      </c>
      <c r="I14" s="2">
        <v>20</v>
      </c>
      <c r="K14" t="s">
        <v>55</v>
      </c>
      <c r="O14" t="s">
        <v>55</v>
      </c>
      <c r="Q14" s="2">
        <v>20</v>
      </c>
      <c r="S14" t="s">
        <v>107</v>
      </c>
      <c r="W14" t="s">
        <v>107</v>
      </c>
      <c r="Y14" s="2" t="s">
        <v>21</v>
      </c>
      <c r="AA14" t="s">
        <v>108</v>
      </c>
      <c r="AC14" t="s">
        <v>109</v>
      </c>
      <c r="AE14" t="s">
        <v>110</v>
      </c>
      <c r="AG14" s="2" t="s">
        <v>111</v>
      </c>
      <c r="AI14" t="s">
        <v>112</v>
      </c>
      <c r="AK14" t="s">
        <v>113</v>
      </c>
      <c r="AM14" t="s">
        <v>114</v>
      </c>
      <c r="AO14" s="2">
        <v>15</v>
      </c>
      <c r="AQ14" t="s">
        <v>115</v>
      </c>
      <c r="AS14" t="s">
        <v>116</v>
      </c>
      <c r="AU14" t="s">
        <v>117</v>
      </c>
      <c r="AW14" s="2">
        <v>16</v>
      </c>
      <c r="AY14" t="s">
        <v>118</v>
      </c>
      <c r="BA14" t="s">
        <v>119</v>
      </c>
      <c r="BC14" t="s">
        <v>120</v>
      </c>
      <c r="BE14" s="2">
        <v>13</v>
      </c>
      <c r="BG14" t="s">
        <v>121</v>
      </c>
      <c r="BI14" t="s">
        <v>122</v>
      </c>
    </row>
    <row r="15" spans="1:63" x14ac:dyDescent="0.25">
      <c r="A15" s="2">
        <v>15</v>
      </c>
      <c r="C15" t="s">
        <v>123</v>
      </c>
      <c r="E15" t="s">
        <v>124</v>
      </c>
      <c r="G15" t="s">
        <v>125</v>
      </c>
      <c r="I15" s="2" t="s">
        <v>50</v>
      </c>
      <c r="K15" t="s">
        <v>126</v>
      </c>
      <c r="M15" t="s">
        <v>127</v>
      </c>
      <c r="O15" t="s">
        <v>128</v>
      </c>
      <c r="Q15" s="2" t="s">
        <v>50</v>
      </c>
      <c r="S15" t="s">
        <v>129</v>
      </c>
      <c r="U15" t="s">
        <v>130</v>
      </c>
      <c r="W15" t="s">
        <v>131</v>
      </c>
      <c r="Y15" s="2">
        <v>14</v>
      </c>
      <c r="AA15" t="s">
        <v>132</v>
      </c>
      <c r="AC15" t="s">
        <v>133</v>
      </c>
      <c r="AE15" t="s">
        <v>134</v>
      </c>
      <c r="AG15" s="2" t="s">
        <v>71</v>
      </c>
      <c r="AI15" t="s">
        <v>135</v>
      </c>
      <c r="AK15" t="s">
        <v>136</v>
      </c>
      <c r="AM15" t="s">
        <v>137</v>
      </c>
      <c r="AO15" s="2">
        <v>13</v>
      </c>
      <c r="AQ15" t="s">
        <v>138</v>
      </c>
      <c r="AS15" t="s">
        <v>139</v>
      </c>
      <c r="AU15" t="s">
        <v>140</v>
      </c>
      <c r="AW15" s="2" t="s">
        <v>111</v>
      </c>
      <c r="AY15" t="s">
        <v>141</v>
      </c>
      <c r="BA15" t="s">
        <v>142</v>
      </c>
      <c r="BC15" t="s">
        <v>143</v>
      </c>
      <c r="BE15" s="2" t="s">
        <v>71</v>
      </c>
      <c r="BG15" t="s">
        <v>144</v>
      </c>
      <c r="BI15" t="s">
        <v>145</v>
      </c>
    </row>
    <row r="16" spans="1:63" x14ac:dyDescent="0.25">
      <c r="A16" s="2">
        <v>13</v>
      </c>
      <c r="C16" t="s">
        <v>146</v>
      </c>
      <c r="E16" t="s">
        <v>147</v>
      </c>
      <c r="G16" t="s">
        <v>148</v>
      </c>
      <c r="I16" s="2">
        <v>15</v>
      </c>
      <c r="K16" t="s">
        <v>149</v>
      </c>
      <c r="M16" t="s">
        <v>150</v>
      </c>
      <c r="O16" t="s">
        <v>151</v>
      </c>
      <c r="Q16" s="2">
        <v>15</v>
      </c>
      <c r="S16" t="s">
        <v>152</v>
      </c>
      <c r="U16" t="s">
        <v>153</v>
      </c>
      <c r="W16" t="s">
        <v>154</v>
      </c>
      <c r="Y16" s="2">
        <v>16</v>
      </c>
      <c r="AA16" t="s">
        <v>155</v>
      </c>
      <c r="AC16" t="s">
        <v>156</v>
      </c>
      <c r="AE16" t="s">
        <v>157</v>
      </c>
      <c r="AG16" s="2" t="s">
        <v>50</v>
      </c>
      <c r="AI16" t="s">
        <v>158</v>
      </c>
      <c r="AK16" t="s">
        <v>159</v>
      </c>
      <c r="AM16" t="s">
        <v>160</v>
      </c>
      <c r="AO16" s="2">
        <v>21</v>
      </c>
      <c r="AQ16" t="s">
        <v>161</v>
      </c>
      <c r="AS16" t="s">
        <v>162</v>
      </c>
      <c r="AU16" t="s">
        <v>163</v>
      </c>
      <c r="AW16" s="2">
        <v>17</v>
      </c>
      <c r="AY16" t="s">
        <v>164</v>
      </c>
      <c r="BA16" t="s">
        <v>165</v>
      </c>
      <c r="BC16" t="s">
        <v>166</v>
      </c>
      <c r="BE16" s="2" t="s">
        <v>111</v>
      </c>
      <c r="BG16" t="s">
        <v>167</v>
      </c>
      <c r="BI16" t="s">
        <v>168</v>
      </c>
    </row>
    <row r="17" spans="1:61" x14ac:dyDescent="0.25">
      <c r="A17" s="2">
        <v>17</v>
      </c>
      <c r="C17" t="s">
        <v>169</v>
      </c>
      <c r="E17" t="s">
        <v>170</v>
      </c>
      <c r="G17" t="s">
        <v>171</v>
      </c>
      <c r="I17" s="2" t="s">
        <v>111</v>
      </c>
      <c r="K17" t="s">
        <v>172</v>
      </c>
      <c r="M17" t="s">
        <v>173</v>
      </c>
      <c r="O17" t="s">
        <v>174</v>
      </c>
      <c r="Q17" s="2" t="s">
        <v>111</v>
      </c>
      <c r="S17" t="s">
        <v>175</v>
      </c>
      <c r="U17" t="s">
        <v>176</v>
      </c>
      <c r="W17" t="s">
        <v>177</v>
      </c>
      <c r="Y17" s="2">
        <v>15</v>
      </c>
      <c r="AA17" t="s">
        <v>178</v>
      </c>
      <c r="AC17" t="s">
        <v>179</v>
      </c>
      <c r="AE17" t="s">
        <v>180</v>
      </c>
      <c r="AG17" s="2">
        <v>16</v>
      </c>
      <c r="AI17" t="s">
        <v>181</v>
      </c>
      <c r="AK17" t="s">
        <v>182</v>
      </c>
      <c r="AM17" t="s">
        <v>183</v>
      </c>
      <c r="AO17" s="2" t="s">
        <v>111</v>
      </c>
      <c r="AQ17" t="s">
        <v>184</v>
      </c>
      <c r="AS17" t="s">
        <v>185</v>
      </c>
      <c r="AU17" t="s">
        <v>186</v>
      </c>
      <c r="AW17" s="2" t="s">
        <v>71</v>
      </c>
      <c r="AY17" t="s">
        <v>187</v>
      </c>
      <c r="BA17" t="s">
        <v>188</v>
      </c>
      <c r="BC17" t="s">
        <v>189</v>
      </c>
      <c r="BE17" s="2">
        <v>15</v>
      </c>
      <c r="BG17" t="s">
        <v>190</v>
      </c>
      <c r="BI17" t="s">
        <v>191</v>
      </c>
    </row>
    <row r="18" spans="1:61" x14ac:dyDescent="0.25">
      <c r="A18" s="2" t="s">
        <v>111</v>
      </c>
      <c r="C18" t="s">
        <v>192</v>
      </c>
      <c r="E18" t="s">
        <v>193</v>
      </c>
      <c r="G18" t="s">
        <v>194</v>
      </c>
      <c r="I18" s="2" t="s">
        <v>71</v>
      </c>
      <c r="K18" t="s">
        <v>195</v>
      </c>
      <c r="M18" t="s">
        <v>196</v>
      </c>
      <c r="O18" t="s">
        <v>197</v>
      </c>
      <c r="Q18" s="2" t="s">
        <v>71</v>
      </c>
      <c r="S18" t="s">
        <v>198</v>
      </c>
      <c r="U18" t="s">
        <v>199</v>
      </c>
      <c r="W18" t="s">
        <v>200</v>
      </c>
      <c r="Y18" s="2" t="s">
        <v>50</v>
      </c>
      <c r="AA18" t="s">
        <v>201</v>
      </c>
      <c r="AC18" t="s">
        <v>202</v>
      </c>
      <c r="AE18" t="s">
        <v>203</v>
      </c>
      <c r="AG18" s="2">
        <v>17</v>
      </c>
      <c r="AI18" t="s">
        <v>204</v>
      </c>
      <c r="AK18" t="s">
        <v>205</v>
      </c>
      <c r="AM18" t="s">
        <v>206</v>
      </c>
      <c r="AO18" s="2" t="s">
        <v>25</v>
      </c>
      <c r="AQ18" t="s">
        <v>207</v>
      </c>
      <c r="AS18" t="s">
        <v>208</v>
      </c>
      <c r="AU18" t="s">
        <v>209</v>
      </c>
      <c r="AW18" s="2">
        <v>14</v>
      </c>
      <c r="AY18" t="s">
        <v>210</v>
      </c>
      <c r="BA18" t="s">
        <v>211</v>
      </c>
      <c r="BC18" t="s">
        <v>212</v>
      </c>
      <c r="BE18" s="2">
        <v>17</v>
      </c>
      <c r="BG18" t="s">
        <v>213</v>
      </c>
      <c r="BI18" t="s">
        <v>214</v>
      </c>
    </row>
    <row r="19" spans="1:61" x14ac:dyDescent="0.25">
      <c r="A19" s="2" t="s">
        <v>25</v>
      </c>
      <c r="C19" t="s">
        <v>215</v>
      </c>
      <c r="E19" t="s">
        <v>216</v>
      </c>
      <c r="G19" t="s">
        <v>217</v>
      </c>
      <c r="I19" s="2" t="s">
        <v>29</v>
      </c>
      <c r="M19" t="s">
        <v>218</v>
      </c>
      <c r="O19" t="s">
        <v>219</v>
      </c>
      <c r="Q19" s="2" t="s">
        <v>29</v>
      </c>
      <c r="U19" t="s">
        <v>220</v>
      </c>
      <c r="W19" t="s">
        <v>221</v>
      </c>
      <c r="Y19" s="2">
        <v>17</v>
      </c>
      <c r="AA19" t="s">
        <v>222</v>
      </c>
      <c r="AC19" t="s">
        <v>223</v>
      </c>
      <c r="AE19" t="s">
        <v>224</v>
      </c>
      <c r="AG19" s="2">
        <v>15</v>
      </c>
      <c r="AI19" t="s">
        <v>225</v>
      </c>
      <c r="AK19" t="s">
        <v>226</v>
      </c>
      <c r="AM19" t="s">
        <v>227</v>
      </c>
      <c r="AO19" s="2">
        <v>17</v>
      </c>
      <c r="AQ19" t="s">
        <v>228</v>
      </c>
      <c r="AS19" t="s">
        <v>229</v>
      </c>
      <c r="AU19" t="s">
        <v>230</v>
      </c>
      <c r="AW19" s="2">
        <v>15</v>
      </c>
      <c r="AY19" t="s">
        <v>231</v>
      </c>
      <c r="BA19" t="s">
        <v>232</v>
      </c>
      <c r="BC19" t="s">
        <v>233</v>
      </c>
      <c r="BE19" s="2" t="s">
        <v>50</v>
      </c>
      <c r="BG19" t="s">
        <v>234</v>
      </c>
      <c r="BI19" t="s">
        <v>235</v>
      </c>
    </row>
    <row r="20" spans="1:61" x14ac:dyDescent="0.25">
      <c r="A20" s="2" t="s">
        <v>101</v>
      </c>
      <c r="C20" t="s">
        <v>236</v>
      </c>
      <c r="E20" t="s">
        <v>237</v>
      </c>
      <c r="G20" t="s">
        <v>238</v>
      </c>
      <c r="I20" s="2">
        <v>13</v>
      </c>
      <c r="K20" t="s">
        <v>239</v>
      </c>
      <c r="M20" t="s">
        <v>240</v>
      </c>
      <c r="O20" t="s">
        <v>241</v>
      </c>
      <c r="Q20" s="2">
        <v>17</v>
      </c>
      <c r="S20" t="s">
        <v>242</v>
      </c>
      <c r="U20" t="s">
        <v>243</v>
      </c>
      <c r="W20" t="s">
        <v>244</v>
      </c>
      <c r="Y20" s="2">
        <v>21</v>
      </c>
      <c r="AA20" t="s">
        <v>245</v>
      </c>
      <c r="AC20" t="s">
        <v>246</v>
      </c>
      <c r="AE20" t="s">
        <v>247</v>
      </c>
      <c r="AG20" s="2">
        <v>13</v>
      </c>
      <c r="AI20" t="s">
        <v>248</v>
      </c>
      <c r="AK20" t="s">
        <v>249</v>
      </c>
      <c r="AM20" t="s">
        <v>250</v>
      </c>
      <c r="AO20" s="2">
        <v>16</v>
      </c>
      <c r="AQ20" t="s">
        <v>251</v>
      </c>
      <c r="AS20" t="s">
        <v>252</v>
      </c>
      <c r="AU20" t="s">
        <v>253</v>
      </c>
      <c r="AW20" s="2" t="s">
        <v>101</v>
      </c>
      <c r="AY20" t="s">
        <v>254</v>
      </c>
      <c r="BA20" t="s">
        <v>255</v>
      </c>
      <c r="BC20" t="s">
        <v>256</v>
      </c>
      <c r="BE20" s="2">
        <v>16</v>
      </c>
      <c r="BG20" t="s">
        <v>257</v>
      </c>
      <c r="BI20" t="s">
        <v>258</v>
      </c>
    </row>
    <row r="21" spans="1:61" x14ac:dyDescent="0.25">
      <c r="A21" s="2">
        <v>21</v>
      </c>
      <c r="C21" t="s">
        <v>259</v>
      </c>
      <c r="E21" t="s">
        <v>260</v>
      </c>
      <c r="G21" t="s">
        <v>261</v>
      </c>
      <c r="I21" s="2">
        <v>17</v>
      </c>
      <c r="K21" t="s">
        <v>262</v>
      </c>
      <c r="M21" t="s">
        <v>263</v>
      </c>
      <c r="O21" t="s">
        <v>264</v>
      </c>
      <c r="Q21" s="2">
        <v>13</v>
      </c>
      <c r="S21" t="s">
        <v>265</v>
      </c>
      <c r="U21" t="s">
        <v>266</v>
      </c>
      <c r="W21" t="s">
        <v>267</v>
      </c>
      <c r="Y21" s="2" t="s">
        <v>111</v>
      </c>
      <c r="AA21" t="s">
        <v>141</v>
      </c>
      <c r="AC21" t="s">
        <v>268</v>
      </c>
      <c r="AE21" t="s">
        <v>269</v>
      </c>
      <c r="AG21" s="2">
        <v>14</v>
      </c>
      <c r="AI21" t="s">
        <v>270</v>
      </c>
      <c r="AK21" t="s">
        <v>271</v>
      </c>
      <c r="AM21" t="s">
        <v>272</v>
      </c>
      <c r="AO21" s="2">
        <v>14</v>
      </c>
      <c r="AQ21" t="s">
        <v>273</v>
      </c>
      <c r="AS21" t="s">
        <v>274</v>
      </c>
      <c r="AU21" t="s">
        <v>275</v>
      </c>
      <c r="AW21" s="2" t="s">
        <v>50</v>
      </c>
      <c r="AY21" t="s">
        <v>276</v>
      </c>
      <c r="BA21" t="s">
        <v>277</v>
      </c>
      <c r="BC21" t="s">
        <v>278</v>
      </c>
      <c r="BE21" s="2">
        <v>14</v>
      </c>
      <c r="BG21" t="s">
        <v>279</v>
      </c>
      <c r="BI21" t="s">
        <v>280</v>
      </c>
    </row>
    <row r="22" spans="1:61" x14ac:dyDescent="0.25">
      <c r="A22" s="2" t="s">
        <v>71</v>
      </c>
      <c r="C22" t="s">
        <v>281</v>
      </c>
      <c r="E22" t="s">
        <v>282</v>
      </c>
      <c r="G22" t="s">
        <v>283</v>
      </c>
      <c r="I22" s="2">
        <v>21</v>
      </c>
      <c r="K22" t="s">
        <v>37</v>
      </c>
      <c r="M22" t="s">
        <v>284</v>
      </c>
      <c r="O22" t="s">
        <v>285</v>
      </c>
      <c r="Q22" s="2">
        <v>21</v>
      </c>
      <c r="S22" t="s">
        <v>88</v>
      </c>
      <c r="U22" t="s">
        <v>286</v>
      </c>
      <c r="W22" t="s">
        <v>287</v>
      </c>
      <c r="Y22" s="2" t="s">
        <v>71</v>
      </c>
      <c r="AA22" t="s">
        <v>288</v>
      </c>
      <c r="AC22" t="s">
        <v>289</v>
      </c>
      <c r="AE22" t="s">
        <v>290</v>
      </c>
      <c r="AG22" s="2" t="s">
        <v>101</v>
      </c>
      <c r="AI22" t="s">
        <v>291</v>
      </c>
      <c r="AK22" t="s">
        <v>292</v>
      </c>
      <c r="AM22" t="s">
        <v>293</v>
      </c>
      <c r="AO22" s="2" t="s">
        <v>101</v>
      </c>
      <c r="AQ22" t="s">
        <v>294</v>
      </c>
      <c r="AS22" t="s">
        <v>295</v>
      </c>
      <c r="AU22" t="s">
        <v>296</v>
      </c>
      <c r="AW22" s="2" t="s">
        <v>65</v>
      </c>
      <c r="BA22" t="s">
        <v>297</v>
      </c>
      <c r="BC22" t="s">
        <v>298</v>
      </c>
      <c r="BE22" s="2" t="s">
        <v>21</v>
      </c>
      <c r="BG22" t="s">
        <v>22</v>
      </c>
      <c r="BI22" t="s">
        <v>299</v>
      </c>
    </row>
    <row r="23" spans="1:61" x14ac:dyDescent="0.25">
      <c r="A23" s="2" t="s">
        <v>29</v>
      </c>
      <c r="E23" t="s">
        <v>300</v>
      </c>
      <c r="G23" t="s">
        <v>301</v>
      </c>
      <c r="I23" s="2">
        <v>11</v>
      </c>
      <c r="M23" t="s">
        <v>302</v>
      </c>
      <c r="O23" t="s">
        <v>303</v>
      </c>
      <c r="Q23" s="2" t="s">
        <v>101</v>
      </c>
      <c r="S23" t="s">
        <v>304</v>
      </c>
      <c r="U23" t="s">
        <v>305</v>
      </c>
      <c r="W23" t="s">
        <v>306</v>
      </c>
      <c r="Y23" s="2">
        <v>13</v>
      </c>
      <c r="AA23" t="s">
        <v>307</v>
      </c>
      <c r="AC23" t="s">
        <v>308</v>
      </c>
      <c r="AE23" t="s">
        <v>309</v>
      </c>
      <c r="AG23" s="2" t="s">
        <v>29</v>
      </c>
      <c r="AK23" t="s">
        <v>310</v>
      </c>
      <c r="AM23" t="s">
        <v>311</v>
      </c>
      <c r="AO23" s="2">
        <v>11</v>
      </c>
      <c r="AS23" t="s">
        <v>312</v>
      </c>
      <c r="AU23" t="s">
        <v>313</v>
      </c>
      <c r="AW23" s="2">
        <v>13</v>
      </c>
      <c r="AY23" t="s">
        <v>314</v>
      </c>
      <c r="BA23" t="s">
        <v>315</v>
      </c>
      <c r="BC23" t="s">
        <v>316</v>
      </c>
      <c r="BE23" s="8" t="s">
        <v>317</v>
      </c>
      <c r="BG23" s="9" t="s">
        <v>318</v>
      </c>
      <c r="BI23" s="9" t="s">
        <v>319</v>
      </c>
    </row>
    <row r="24" spans="1:61" x14ac:dyDescent="0.25">
      <c r="A24" s="2" t="s">
        <v>65</v>
      </c>
      <c r="E24" t="s">
        <v>320</v>
      </c>
      <c r="G24" t="s">
        <v>321</v>
      </c>
      <c r="I24" s="2" t="s">
        <v>65</v>
      </c>
      <c r="M24" t="s">
        <v>322</v>
      </c>
      <c r="O24" t="s">
        <v>323</v>
      </c>
      <c r="Q24" s="2">
        <v>11</v>
      </c>
      <c r="U24" t="s">
        <v>324</v>
      </c>
      <c r="W24" t="s">
        <v>325</v>
      </c>
      <c r="Y24" s="2" t="s">
        <v>101</v>
      </c>
      <c r="AA24" t="s">
        <v>326</v>
      </c>
      <c r="AC24" t="s">
        <v>327</v>
      </c>
      <c r="AE24" t="s">
        <v>328</v>
      </c>
      <c r="AG24" s="2">
        <v>11</v>
      </c>
      <c r="AK24" t="s">
        <v>329</v>
      </c>
      <c r="AM24" t="s">
        <v>330</v>
      </c>
      <c r="AO24" s="2" t="s">
        <v>29</v>
      </c>
      <c r="AS24" t="s">
        <v>331</v>
      </c>
      <c r="AU24" t="s">
        <v>332</v>
      </c>
      <c r="AW24" s="2" t="s">
        <v>29</v>
      </c>
      <c r="BA24" t="s">
        <v>333</v>
      </c>
      <c r="BC24" t="s">
        <v>334</v>
      </c>
    </row>
    <row r="25" spans="1:61" x14ac:dyDescent="0.25">
      <c r="A25" s="2">
        <v>11</v>
      </c>
      <c r="E25" t="s">
        <v>335</v>
      </c>
      <c r="G25" t="s">
        <v>336</v>
      </c>
      <c r="I25" s="2" t="s">
        <v>101</v>
      </c>
      <c r="K25" t="s">
        <v>337</v>
      </c>
      <c r="M25" t="s">
        <v>338</v>
      </c>
      <c r="O25" t="s">
        <v>339</v>
      </c>
      <c r="Q25" s="2" t="s">
        <v>65</v>
      </c>
      <c r="U25" t="s">
        <v>340</v>
      </c>
      <c r="W25" t="s">
        <v>341</v>
      </c>
      <c r="Y25" s="2">
        <v>20</v>
      </c>
      <c r="AA25" t="s">
        <v>342</v>
      </c>
      <c r="AE25" t="s">
        <v>342</v>
      </c>
      <c r="AG25" s="2" t="s">
        <v>65</v>
      </c>
      <c r="AK25" t="s">
        <v>343</v>
      </c>
      <c r="AM25" t="s">
        <v>344</v>
      </c>
      <c r="AO25" s="2" t="s">
        <v>65</v>
      </c>
      <c r="AS25" t="s">
        <v>345</v>
      </c>
      <c r="AU25" t="s">
        <v>346</v>
      </c>
      <c r="AW25" s="2">
        <v>11</v>
      </c>
      <c r="BA25" t="s">
        <v>347</v>
      </c>
      <c r="BC25" t="s">
        <v>348</v>
      </c>
    </row>
    <row r="26" spans="1:61" x14ac:dyDescent="0.25">
      <c r="A26" s="8" t="s">
        <v>317</v>
      </c>
      <c r="C26" s="9" t="s">
        <v>349</v>
      </c>
      <c r="E26" s="9" t="s">
        <v>350</v>
      </c>
      <c r="G26" s="9" t="s">
        <v>351</v>
      </c>
      <c r="I26" s="8" t="s">
        <v>317</v>
      </c>
      <c r="K26" s="9" t="s">
        <v>352</v>
      </c>
      <c r="M26" s="9" t="s">
        <v>353</v>
      </c>
      <c r="O26" t="s">
        <v>354</v>
      </c>
      <c r="Q26" s="8" t="s">
        <v>317</v>
      </c>
      <c r="S26" s="9" t="s">
        <v>355</v>
      </c>
      <c r="U26" s="9" t="s">
        <v>356</v>
      </c>
      <c r="W26" s="9" t="s">
        <v>357</v>
      </c>
      <c r="Y26" s="8" t="s">
        <v>317</v>
      </c>
      <c r="AA26" s="9" t="s">
        <v>358</v>
      </c>
      <c r="AC26" s="9" t="s">
        <v>359</v>
      </c>
      <c r="AE26" s="9" t="s">
        <v>360</v>
      </c>
      <c r="AG26" s="8" t="s">
        <v>317</v>
      </c>
      <c r="AI26" s="9" t="s">
        <v>361</v>
      </c>
      <c r="AK26" s="9" t="s">
        <v>362</v>
      </c>
      <c r="AM26" s="9" t="s">
        <v>363</v>
      </c>
      <c r="AO26" s="8" t="s">
        <v>317</v>
      </c>
      <c r="AQ26" s="9" t="s">
        <v>364</v>
      </c>
      <c r="AS26" s="9" t="s">
        <v>365</v>
      </c>
      <c r="AU26" s="9" t="s">
        <v>206</v>
      </c>
      <c r="AW26" s="8" t="s">
        <v>317</v>
      </c>
      <c r="AY26" s="9" t="s">
        <v>366</v>
      </c>
      <c r="BA26" s="9" t="s">
        <v>367</v>
      </c>
      <c r="BC26" s="9" t="s">
        <v>368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2022-08-12T16:13:02Z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